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gita\Desktop\"/>
    </mc:Choice>
  </mc:AlternateContent>
  <bookViews>
    <workbookView xWindow="0" yWindow="0" windowWidth="28800" windowHeight="14100"/>
  </bookViews>
  <sheets>
    <sheet name="Komandiniai rez" sheetId="1" r:id="rId1"/>
    <sheet name="M2012" sheetId="3" r:id="rId2"/>
    <sheet name="V2012" sheetId="4" r:id="rId3"/>
    <sheet name="M2010" sheetId="5" r:id="rId4"/>
    <sheet name="V2010" sheetId="6" r:id="rId5"/>
    <sheet name="M2008" sheetId="7" r:id="rId6"/>
    <sheet name="V2008" sheetId="8" r:id="rId7"/>
    <sheet name="M2006" sheetId="9" r:id="rId8"/>
    <sheet name="V2006" sheetId="10" r:id="rId9"/>
    <sheet name="Registracija KROSAS" sheetId="11" state="hidden" r:id="rId10"/>
    <sheet name="nbox" sheetId="12" state="hidden" r:id="rId11"/>
  </sheets>
  <definedNames>
    <definedName name="_xlnm._FilterDatabase" localSheetId="0" hidden="1">'Komandiniai rez'!$A$7:$C$7</definedName>
    <definedName name="_xlnm._FilterDatabase" localSheetId="7" hidden="1">'M2006'!$A$6:$G$29</definedName>
    <definedName name="_xlnm._FilterDatabase" localSheetId="5" hidden="1">'M2008'!$A$6:$I$45</definedName>
    <definedName name="_xlnm._FilterDatabase" localSheetId="3" hidden="1">'M2010'!$A$6:$I$63</definedName>
    <definedName name="_xlnm._FilterDatabase" localSheetId="1" hidden="1">'M2012'!$A$6:$J$51</definedName>
    <definedName name="_xlnm._FilterDatabase" localSheetId="9" hidden="1">'Registracija KROSAS'!$A$1:$K$1082</definedName>
    <definedName name="_xlnm._FilterDatabase" localSheetId="8" hidden="1">'V2006'!$A$6:$I$36</definedName>
    <definedName name="_xlnm._FilterDatabase" localSheetId="6" hidden="1">'V2008'!$A$6:$I$68</definedName>
    <definedName name="_xlnm._FilterDatabase" localSheetId="4" hidden="1">'V2010'!$A$6:$I$104</definedName>
    <definedName name="_xlnm._FilterDatabase" localSheetId="2" hidden="1">'V2012'!$A$6:$M$6</definedName>
    <definedName name="dal">'Registracija KROSAS'!$B$2:$K$1028</definedName>
  </definedNames>
  <calcPr calcId="162913"/>
</workbook>
</file>

<file path=xl/calcChain.xml><?xml version="1.0" encoding="utf-8"?>
<calcChain xmlns="http://schemas.openxmlformats.org/spreadsheetml/2006/main">
  <c r="F14" i="9" l="1"/>
  <c r="E14" i="9"/>
  <c r="D14" i="9"/>
  <c r="C14" i="9"/>
  <c r="F1082" i="11" l="1"/>
  <c r="E1082" i="11"/>
  <c r="D1082" i="11"/>
  <c r="C1082" i="11"/>
  <c r="F1081" i="11"/>
  <c r="E1081" i="11"/>
  <c r="D1081" i="11"/>
  <c r="C1081" i="11"/>
  <c r="F1080" i="11"/>
  <c r="E1080" i="11"/>
  <c r="D1080" i="11"/>
  <c r="C1080" i="11"/>
  <c r="F1079" i="11"/>
  <c r="E1079" i="11"/>
  <c r="D1079" i="11"/>
  <c r="C1079" i="11"/>
  <c r="F1078" i="11"/>
  <c r="E1078" i="11"/>
  <c r="D1078" i="11"/>
  <c r="C1078" i="11"/>
  <c r="F1077" i="11"/>
  <c r="E1077" i="11"/>
  <c r="D1077" i="11"/>
  <c r="C1077" i="11"/>
  <c r="F1076" i="11"/>
  <c r="E1076" i="11"/>
  <c r="D1076" i="11"/>
  <c r="C1076" i="11"/>
  <c r="F1075" i="11"/>
  <c r="E1075" i="11"/>
  <c r="D1075" i="11"/>
  <c r="C1075" i="11"/>
  <c r="F1074" i="11"/>
  <c r="E1074" i="11"/>
  <c r="D1074" i="11"/>
  <c r="C1074" i="11"/>
  <c r="F1073" i="11"/>
  <c r="E1073" i="11"/>
  <c r="D1073" i="11"/>
  <c r="C1073" i="11"/>
  <c r="F1072" i="11"/>
  <c r="E1072" i="11"/>
  <c r="D1072" i="11"/>
  <c r="C1072" i="11"/>
  <c r="F1071" i="11"/>
  <c r="E1071" i="11"/>
  <c r="D1071" i="11"/>
  <c r="C1071" i="11"/>
  <c r="F1070" i="11"/>
  <c r="E1070" i="11"/>
  <c r="D1070" i="11"/>
  <c r="C1070" i="11"/>
  <c r="F1069" i="11"/>
  <c r="E1069" i="11"/>
  <c r="D1069" i="11"/>
  <c r="C1069" i="11"/>
  <c r="F1068" i="11"/>
  <c r="E1068" i="11"/>
  <c r="D1068" i="11"/>
  <c r="C1068" i="11"/>
  <c r="F1067" i="11"/>
  <c r="E1067" i="11"/>
  <c r="D1067" i="11"/>
  <c r="C1067" i="11"/>
  <c r="F1066" i="11"/>
  <c r="E1066" i="11"/>
  <c r="D1066" i="11"/>
  <c r="C1066" i="11"/>
  <c r="F1065" i="11"/>
  <c r="E1065" i="11"/>
  <c r="D1065" i="11"/>
  <c r="C1065" i="11"/>
  <c r="F1064" i="11"/>
  <c r="E1064" i="11"/>
  <c r="D1064" i="11"/>
  <c r="C1064" i="11"/>
  <c r="F1063" i="11"/>
  <c r="E1063" i="11"/>
  <c r="D1063" i="11"/>
  <c r="C1063" i="11"/>
  <c r="F1062" i="11"/>
  <c r="E1062" i="11"/>
  <c r="D1062" i="11"/>
  <c r="C1062" i="11"/>
  <c r="F1061" i="11"/>
  <c r="E1061" i="11"/>
  <c r="D1061" i="11"/>
  <c r="C1061" i="11"/>
  <c r="F1060" i="11"/>
  <c r="E1060" i="11"/>
  <c r="D1060" i="11"/>
  <c r="C1060" i="11"/>
  <c r="F1059" i="11"/>
  <c r="E1059" i="11"/>
  <c r="D1059" i="11"/>
  <c r="C1059" i="11"/>
  <c r="F1058" i="11"/>
  <c r="E1058" i="11"/>
  <c r="D1058" i="11"/>
  <c r="C1058" i="11"/>
  <c r="F1057" i="11"/>
  <c r="E1057" i="11"/>
  <c r="D1057" i="11"/>
  <c r="C1057" i="11"/>
  <c r="F1056" i="11"/>
  <c r="E1056" i="11"/>
  <c r="D1056" i="11"/>
  <c r="C1056" i="11"/>
  <c r="F1055" i="11"/>
  <c r="E1055" i="11"/>
  <c r="D1055" i="11"/>
  <c r="C1055" i="11"/>
  <c r="F1054" i="11"/>
  <c r="E1054" i="11"/>
  <c r="D1054" i="11"/>
  <c r="C1054" i="11"/>
  <c r="F1053" i="11"/>
  <c r="E1053" i="11"/>
  <c r="D1053" i="11"/>
  <c r="C1053" i="11"/>
  <c r="F1052" i="11"/>
  <c r="E1052" i="11"/>
  <c r="D1052" i="11"/>
  <c r="C1052" i="11"/>
  <c r="F1051" i="11"/>
  <c r="E1051" i="11"/>
  <c r="D1051" i="11"/>
  <c r="C1051" i="11"/>
  <c r="F1050" i="11"/>
  <c r="E1050" i="11"/>
  <c r="D1050" i="11"/>
  <c r="C1050" i="11"/>
  <c r="F1049" i="11"/>
  <c r="E1049" i="11"/>
  <c r="D1049" i="11"/>
  <c r="C1049" i="11"/>
  <c r="F1048" i="11"/>
  <c r="E1048" i="11"/>
  <c r="D1048" i="11"/>
  <c r="C1048" i="11"/>
  <c r="F1047" i="11"/>
  <c r="E1047" i="11"/>
  <c r="D1047" i="11"/>
  <c r="C1047" i="11"/>
  <c r="F1046" i="11"/>
  <c r="E1046" i="11"/>
  <c r="D1046" i="11"/>
  <c r="C1046" i="11"/>
  <c r="F1045" i="11"/>
  <c r="E1045" i="11"/>
  <c r="D1045" i="11"/>
  <c r="C1045" i="11"/>
  <c r="F1044" i="11"/>
  <c r="E1044" i="11"/>
  <c r="D1044" i="11"/>
  <c r="C1044" i="11"/>
  <c r="F1043" i="11"/>
  <c r="E1043" i="11"/>
  <c r="D1043" i="11"/>
  <c r="C1043" i="11"/>
  <c r="F1042" i="11"/>
  <c r="E1042" i="11"/>
  <c r="D1042" i="11"/>
  <c r="C1042" i="11"/>
  <c r="F1041" i="11"/>
  <c r="E1041" i="11"/>
  <c r="D1041" i="11"/>
  <c r="C1041" i="11"/>
  <c r="F1040" i="11"/>
  <c r="E1040" i="11"/>
  <c r="D1040" i="11"/>
  <c r="C1040" i="11"/>
  <c r="F1039" i="11"/>
  <c r="E1039" i="11"/>
  <c r="D1039" i="11"/>
  <c r="C1039" i="11"/>
  <c r="F1038" i="11"/>
  <c r="E1038" i="11"/>
  <c r="D1038" i="11"/>
  <c r="C1038" i="11"/>
  <c r="F1037" i="11"/>
  <c r="E1037" i="11"/>
  <c r="D1037" i="11"/>
  <c r="C1037" i="11"/>
  <c r="F1036" i="11"/>
  <c r="E1036" i="11"/>
  <c r="D1036" i="11"/>
  <c r="C1036" i="11"/>
  <c r="F1035" i="11"/>
  <c r="E1035" i="11"/>
  <c r="D1035" i="11"/>
  <c r="C1035" i="11"/>
  <c r="F1034" i="11"/>
  <c r="E1034" i="11"/>
  <c r="D1034" i="11"/>
  <c r="C1034" i="11"/>
  <c r="F1033" i="11"/>
  <c r="E1033" i="11"/>
  <c r="D1033" i="11"/>
  <c r="C1033" i="11"/>
  <c r="F1032" i="11"/>
  <c r="E1032" i="11"/>
  <c r="D1032" i="11"/>
  <c r="C1032" i="11"/>
  <c r="F1031" i="11"/>
  <c r="E1031" i="11"/>
  <c r="D1031" i="11"/>
  <c r="C1031" i="11"/>
  <c r="F1030" i="11"/>
  <c r="E1030" i="11"/>
  <c r="D1030" i="11"/>
  <c r="C1030" i="11"/>
  <c r="F1029" i="11"/>
  <c r="E1029" i="11"/>
  <c r="D1029" i="11"/>
  <c r="C1029" i="11"/>
  <c r="F1028" i="11"/>
  <c r="E1028" i="11"/>
  <c r="D1028" i="11"/>
  <c r="C1028" i="11"/>
  <c r="F1027" i="11"/>
  <c r="E1027" i="11"/>
  <c r="D1027" i="11"/>
  <c r="C1027" i="11"/>
  <c r="F1026" i="11"/>
  <c r="E1026" i="11"/>
  <c r="D1026" i="11"/>
  <c r="C1026" i="11"/>
  <c r="F1025" i="11"/>
  <c r="E1025" i="11"/>
  <c r="D1025" i="11"/>
  <c r="C1025" i="11"/>
  <c r="F1024" i="11"/>
  <c r="E1024" i="11"/>
  <c r="D1024" i="11"/>
  <c r="C1024" i="11"/>
  <c r="F1023" i="11"/>
  <c r="E1023" i="11"/>
  <c r="D1023" i="11"/>
  <c r="C1023" i="11"/>
  <c r="F1022" i="11"/>
  <c r="E1022" i="11"/>
  <c r="D1022" i="11"/>
  <c r="C1022" i="11"/>
  <c r="F1021" i="11"/>
  <c r="E1021" i="11"/>
  <c r="D1021" i="11"/>
  <c r="C1021" i="11"/>
  <c r="F1020" i="11"/>
  <c r="E1020" i="11"/>
  <c r="D1020" i="11"/>
  <c r="C1020" i="11"/>
  <c r="F1019" i="11"/>
  <c r="E1019" i="11"/>
  <c r="D1019" i="11"/>
  <c r="C1019" i="11"/>
  <c r="F1018" i="11"/>
  <c r="E1018" i="11"/>
  <c r="D1018" i="11"/>
  <c r="C1018" i="11"/>
  <c r="F1017" i="11"/>
  <c r="E1017" i="11"/>
  <c r="D1017" i="11"/>
  <c r="C1017" i="11"/>
  <c r="F1016" i="11"/>
  <c r="E1016" i="11"/>
  <c r="D1016" i="11"/>
  <c r="C1016" i="11"/>
  <c r="F1015" i="11"/>
  <c r="E1015" i="11"/>
  <c r="D1015" i="11"/>
  <c r="C1015" i="11"/>
  <c r="F1014" i="11"/>
  <c r="E1014" i="11"/>
  <c r="D1014" i="11"/>
  <c r="C1014" i="11"/>
  <c r="F1013" i="11"/>
  <c r="E1013" i="11"/>
  <c r="D1013" i="11"/>
  <c r="C1013" i="11"/>
  <c r="F1012" i="11"/>
  <c r="E1012" i="11"/>
  <c r="D1012" i="11"/>
  <c r="C1012" i="11"/>
  <c r="F1011" i="11"/>
  <c r="E1011" i="11"/>
  <c r="D1011" i="11"/>
  <c r="C1011" i="11"/>
  <c r="F1010" i="11"/>
  <c r="E1010" i="11"/>
  <c r="D1010" i="11"/>
  <c r="C1010" i="11"/>
  <c r="F1009" i="11"/>
  <c r="E1009" i="11"/>
  <c r="D1009" i="11"/>
  <c r="C1009" i="11"/>
  <c r="F1008" i="11"/>
  <c r="E1008" i="11"/>
  <c r="D1008" i="11"/>
  <c r="C1008" i="11"/>
  <c r="F1007" i="11"/>
  <c r="E1007" i="11"/>
  <c r="D1007" i="11"/>
  <c r="C1007" i="11"/>
  <c r="F1006" i="11"/>
  <c r="E1006" i="11"/>
  <c r="D1006" i="11"/>
  <c r="C1006" i="11"/>
  <c r="F1005" i="11"/>
  <c r="E1005" i="11"/>
  <c r="D1005" i="11"/>
  <c r="C1005" i="11"/>
  <c r="F1004" i="11"/>
  <c r="E1004" i="11"/>
  <c r="D1004" i="11"/>
  <c r="C1004" i="11"/>
  <c r="F1003" i="11"/>
  <c r="E1003" i="11"/>
  <c r="D1003" i="11"/>
  <c r="C1003" i="11"/>
  <c r="F1002" i="11"/>
  <c r="E1002" i="11"/>
  <c r="D1002" i="11"/>
  <c r="C1002" i="11"/>
  <c r="F1001" i="11"/>
  <c r="E1001" i="11"/>
  <c r="D1001" i="11"/>
  <c r="C1001" i="11"/>
  <c r="F1000" i="11"/>
  <c r="E1000" i="11"/>
  <c r="D1000" i="11"/>
  <c r="C1000" i="11"/>
  <c r="F999" i="11"/>
  <c r="E999" i="11"/>
  <c r="D999" i="11"/>
  <c r="C999" i="11"/>
  <c r="F998" i="11"/>
  <c r="E998" i="11"/>
  <c r="D998" i="11"/>
  <c r="C998" i="11"/>
  <c r="F997" i="11"/>
  <c r="E997" i="11"/>
  <c r="D997" i="11"/>
  <c r="C997" i="11"/>
  <c r="F996" i="11"/>
  <c r="E996" i="11"/>
  <c r="D996" i="11"/>
  <c r="C996" i="11"/>
  <c r="F995" i="11"/>
  <c r="E995" i="11"/>
  <c r="D995" i="11"/>
  <c r="C995" i="11"/>
  <c r="F994" i="11"/>
  <c r="E994" i="11"/>
  <c r="D994" i="11"/>
  <c r="C994" i="11"/>
  <c r="F993" i="11"/>
  <c r="E993" i="11"/>
  <c r="D993" i="11"/>
  <c r="C993" i="11"/>
  <c r="F992" i="11"/>
  <c r="E992" i="11"/>
  <c r="D992" i="11"/>
  <c r="C992" i="11"/>
  <c r="F991" i="11"/>
  <c r="E991" i="11"/>
  <c r="D991" i="11"/>
  <c r="C991" i="11"/>
  <c r="F990" i="11"/>
  <c r="E990" i="11"/>
  <c r="D990" i="11"/>
  <c r="C990" i="11"/>
  <c r="F989" i="11"/>
  <c r="E989" i="11"/>
  <c r="D989" i="11"/>
  <c r="C989" i="11"/>
  <c r="F988" i="11"/>
  <c r="E988" i="11"/>
  <c r="D988" i="11"/>
  <c r="C988" i="11"/>
  <c r="F987" i="11"/>
  <c r="E987" i="11"/>
  <c r="D987" i="11"/>
  <c r="C987" i="11"/>
  <c r="F986" i="11"/>
  <c r="E986" i="11"/>
  <c r="D986" i="11"/>
  <c r="C986" i="11"/>
  <c r="F985" i="11"/>
  <c r="E985" i="11"/>
  <c r="D985" i="11"/>
  <c r="C985" i="11"/>
  <c r="F984" i="11"/>
  <c r="E984" i="11"/>
  <c r="D984" i="11"/>
  <c r="C984" i="11"/>
  <c r="F983" i="11"/>
  <c r="E983" i="11"/>
  <c r="D983" i="11"/>
  <c r="C983" i="11"/>
  <c r="F982" i="11"/>
  <c r="E982" i="11"/>
  <c r="D982" i="11"/>
  <c r="C982" i="11"/>
  <c r="F981" i="11"/>
  <c r="E981" i="11"/>
  <c r="D981" i="11"/>
  <c r="C981" i="11"/>
  <c r="F980" i="11"/>
  <c r="E980" i="11"/>
  <c r="D980" i="11"/>
  <c r="C980" i="11"/>
  <c r="F979" i="11"/>
  <c r="E979" i="11"/>
  <c r="D979" i="11"/>
  <c r="C979" i="11"/>
  <c r="F978" i="11"/>
  <c r="E978" i="11"/>
  <c r="D978" i="11"/>
  <c r="C978" i="11"/>
  <c r="F977" i="11"/>
  <c r="E977" i="11"/>
  <c r="D977" i="11"/>
  <c r="C977" i="11"/>
  <c r="F976" i="11"/>
  <c r="E976" i="11"/>
  <c r="D976" i="11"/>
  <c r="C976" i="11"/>
  <c r="F975" i="11"/>
  <c r="E975" i="11"/>
  <c r="D975" i="11"/>
  <c r="C975" i="11"/>
  <c r="F974" i="11"/>
  <c r="E974" i="11"/>
  <c r="D974" i="11"/>
  <c r="C974" i="11"/>
  <c r="F973" i="11"/>
  <c r="E973" i="11"/>
  <c r="D973" i="11"/>
  <c r="C973" i="11"/>
  <c r="F972" i="11"/>
  <c r="E972" i="11"/>
  <c r="D972" i="11"/>
  <c r="C972" i="11"/>
  <c r="F971" i="11"/>
  <c r="E971" i="11"/>
  <c r="D971" i="11"/>
  <c r="C971" i="11"/>
  <c r="F970" i="11"/>
  <c r="E970" i="11"/>
  <c r="D970" i="11"/>
  <c r="C970" i="11"/>
  <c r="F969" i="11"/>
  <c r="E969" i="11"/>
  <c r="D969" i="11"/>
  <c r="C969" i="11"/>
  <c r="F968" i="11"/>
  <c r="E968" i="11"/>
  <c r="D968" i="11"/>
  <c r="C968" i="11"/>
  <c r="F967" i="11"/>
  <c r="E967" i="11"/>
  <c r="D967" i="11"/>
  <c r="C967" i="11"/>
  <c r="F966" i="11"/>
  <c r="E966" i="11"/>
  <c r="D966" i="11"/>
  <c r="C966" i="11"/>
  <c r="F965" i="11"/>
  <c r="E965" i="11"/>
  <c r="D965" i="11"/>
  <c r="C965" i="11"/>
  <c r="F964" i="11"/>
  <c r="E964" i="11"/>
  <c r="D964" i="11"/>
  <c r="C964" i="11"/>
  <c r="F963" i="11"/>
  <c r="E963" i="11"/>
  <c r="D963" i="11"/>
  <c r="C963" i="11"/>
  <c r="F962" i="11"/>
  <c r="E962" i="11"/>
  <c r="D962" i="11"/>
  <c r="C962" i="11"/>
  <c r="F961" i="11"/>
  <c r="E961" i="11"/>
  <c r="D961" i="11"/>
  <c r="C961" i="11"/>
  <c r="F960" i="11"/>
  <c r="E960" i="11"/>
  <c r="D960" i="11"/>
  <c r="C960" i="11"/>
  <c r="F959" i="11"/>
  <c r="E959" i="11"/>
  <c r="D959" i="11"/>
  <c r="C959" i="11"/>
  <c r="F958" i="11"/>
  <c r="E958" i="11"/>
  <c r="D958" i="11"/>
  <c r="C958" i="11"/>
  <c r="F957" i="11"/>
  <c r="E957" i="11"/>
  <c r="D957" i="11"/>
  <c r="C957" i="11"/>
  <c r="F956" i="11"/>
  <c r="E956" i="11"/>
  <c r="D956" i="11"/>
  <c r="C956" i="11"/>
  <c r="F955" i="11"/>
  <c r="E955" i="11"/>
  <c r="D955" i="11"/>
  <c r="C955" i="11"/>
  <c r="F954" i="11"/>
  <c r="E954" i="11"/>
  <c r="D954" i="11"/>
  <c r="C954" i="11"/>
  <c r="F953" i="11"/>
  <c r="E953" i="11"/>
  <c r="D953" i="11"/>
  <c r="C953" i="11"/>
  <c r="F952" i="11"/>
  <c r="E952" i="11"/>
  <c r="D952" i="11"/>
  <c r="C952" i="11"/>
  <c r="F951" i="11"/>
  <c r="E951" i="11"/>
  <c r="D951" i="11"/>
  <c r="C951" i="11"/>
  <c r="F950" i="11"/>
  <c r="E950" i="11"/>
  <c r="D950" i="11"/>
  <c r="C950" i="11"/>
  <c r="F949" i="11"/>
  <c r="E949" i="11"/>
  <c r="D949" i="11"/>
  <c r="C949" i="11"/>
  <c r="F948" i="11"/>
  <c r="E948" i="11"/>
  <c r="D948" i="11"/>
  <c r="C948" i="11"/>
  <c r="F947" i="11"/>
  <c r="E947" i="11"/>
  <c r="D947" i="11"/>
  <c r="C947" i="11"/>
  <c r="F946" i="11"/>
  <c r="E946" i="11"/>
  <c r="D946" i="11"/>
  <c r="C946" i="11"/>
  <c r="F945" i="11"/>
  <c r="E945" i="11"/>
  <c r="D945" i="11"/>
  <c r="C945" i="11"/>
  <c r="F944" i="11"/>
  <c r="E944" i="11"/>
  <c r="D944" i="11"/>
  <c r="C944" i="11"/>
  <c r="F943" i="11"/>
  <c r="E943" i="11"/>
  <c r="D943" i="11"/>
  <c r="C943" i="11"/>
  <c r="F942" i="11"/>
  <c r="E942" i="11"/>
  <c r="D942" i="11"/>
  <c r="C942" i="11"/>
  <c r="F941" i="11"/>
  <c r="E941" i="11"/>
  <c r="D941" i="11"/>
  <c r="C941" i="11"/>
  <c r="F940" i="11"/>
  <c r="E940" i="11"/>
  <c r="D940" i="11"/>
  <c r="C940" i="11"/>
  <c r="F939" i="11"/>
  <c r="E939" i="11"/>
  <c r="D939" i="11"/>
  <c r="C939" i="11"/>
  <c r="F938" i="11"/>
  <c r="E938" i="11"/>
  <c r="D938" i="11"/>
  <c r="C938" i="11"/>
  <c r="F937" i="11"/>
  <c r="E937" i="11"/>
  <c r="D937" i="11"/>
  <c r="C937" i="11"/>
  <c r="F936" i="11"/>
  <c r="E936" i="11"/>
  <c r="D936" i="11"/>
  <c r="C936" i="11"/>
  <c r="F935" i="11"/>
  <c r="E935" i="11"/>
  <c r="D935" i="11"/>
  <c r="C935" i="11"/>
  <c r="F934" i="11"/>
  <c r="E934" i="11"/>
  <c r="D934" i="11"/>
  <c r="C934" i="11"/>
  <c r="F933" i="11"/>
  <c r="E933" i="11"/>
  <c r="D933" i="11"/>
  <c r="C933" i="11"/>
  <c r="F932" i="11"/>
  <c r="E932" i="11"/>
  <c r="D932" i="11"/>
  <c r="F931" i="11"/>
  <c r="E931" i="11"/>
  <c r="D931" i="11"/>
  <c r="F930" i="11"/>
  <c r="G39" i="8" s="1"/>
  <c r="E930" i="11"/>
  <c r="F39" i="8" s="1"/>
  <c r="D930" i="11"/>
  <c r="F929" i="11"/>
  <c r="E929" i="11"/>
  <c r="D929" i="11"/>
  <c r="F928" i="11"/>
  <c r="G47" i="8" s="1"/>
  <c r="E928" i="11"/>
  <c r="F47" i="8" s="1"/>
  <c r="D928" i="11"/>
  <c r="E47" i="8" s="1"/>
  <c r="F927" i="11"/>
  <c r="G12" i="8" s="1"/>
  <c r="E927" i="11"/>
  <c r="D927" i="11"/>
  <c r="F926" i="11"/>
  <c r="E926" i="11"/>
  <c r="D926" i="11"/>
  <c r="C11" i="9" s="1"/>
  <c r="F925" i="11"/>
  <c r="G18" i="10" s="1"/>
  <c r="E925" i="11"/>
  <c r="F18" i="10" s="1"/>
  <c r="D925" i="11"/>
  <c r="E18" i="10" s="1"/>
  <c r="F924" i="11"/>
  <c r="E924" i="11"/>
  <c r="D924" i="11"/>
  <c r="F923" i="11"/>
  <c r="E923" i="11"/>
  <c r="D923" i="11"/>
  <c r="F922" i="11"/>
  <c r="G21" i="10" s="1"/>
  <c r="E922" i="11"/>
  <c r="F21" i="10" s="1"/>
  <c r="D922" i="11"/>
  <c r="F921" i="11"/>
  <c r="E921" i="11"/>
  <c r="D921" i="11"/>
  <c r="E35" i="7" s="1"/>
  <c r="F920" i="11"/>
  <c r="G19" i="7" s="1"/>
  <c r="E920" i="11"/>
  <c r="F19" i="7" s="1"/>
  <c r="D920" i="11"/>
  <c r="E19" i="7" s="1"/>
  <c r="F919" i="11"/>
  <c r="G16" i="8" s="1"/>
  <c r="E919" i="11"/>
  <c r="D919" i="11"/>
  <c r="F918" i="11"/>
  <c r="E918" i="11"/>
  <c r="D918" i="11"/>
  <c r="F917" i="11"/>
  <c r="G20" i="8" s="1"/>
  <c r="E917" i="11"/>
  <c r="F20" i="8" s="1"/>
  <c r="D917" i="11"/>
  <c r="E20" i="8" s="1"/>
  <c r="F916" i="11"/>
  <c r="E916" i="11"/>
  <c r="D916" i="11"/>
  <c r="F915" i="11"/>
  <c r="E915" i="11"/>
  <c r="D915" i="11"/>
  <c r="C915" i="11"/>
  <c r="F914" i="11"/>
  <c r="G35" i="5" s="1"/>
  <c r="E914" i="11"/>
  <c r="D914" i="11"/>
  <c r="C914" i="11"/>
  <c r="F913" i="11"/>
  <c r="H12" i="3" s="1"/>
  <c r="E913" i="11"/>
  <c r="G12" i="3" s="1"/>
  <c r="D913" i="11"/>
  <c r="F12" i="3" s="1"/>
  <c r="C913" i="11"/>
  <c r="F912" i="11"/>
  <c r="G52" i="6" s="1"/>
  <c r="E912" i="11"/>
  <c r="D912" i="11"/>
  <c r="C912" i="11"/>
  <c r="F911" i="11"/>
  <c r="E911" i="11"/>
  <c r="D911" i="11"/>
  <c r="C911" i="11"/>
  <c r="F910" i="11"/>
  <c r="G30" i="5" s="1"/>
  <c r="E910" i="11"/>
  <c r="D910" i="11"/>
  <c r="C910" i="11"/>
  <c r="F909" i="11"/>
  <c r="E909" i="11"/>
  <c r="F39" i="5" s="1"/>
  <c r="D909" i="11"/>
  <c r="C909" i="11"/>
  <c r="F908" i="11"/>
  <c r="H38" i="3" s="1"/>
  <c r="E908" i="11"/>
  <c r="D908" i="11"/>
  <c r="C908" i="11"/>
  <c r="F907" i="11"/>
  <c r="E907" i="11"/>
  <c r="D907" i="11"/>
  <c r="F42" i="3" s="1"/>
  <c r="C907" i="11"/>
  <c r="F906" i="11"/>
  <c r="G28" i="4" s="1"/>
  <c r="E906" i="11"/>
  <c r="D906" i="11"/>
  <c r="C906" i="11"/>
  <c r="F905" i="11"/>
  <c r="E905" i="11"/>
  <c r="D905" i="11"/>
  <c r="C905" i="11"/>
  <c r="F904" i="11"/>
  <c r="G57" i="5" s="1"/>
  <c r="E904" i="11"/>
  <c r="D904" i="11"/>
  <c r="C904" i="11"/>
  <c r="F903" i="11"/>
  <c r="G51" i="5" s="1"/>
  <c r="E903" i="11"/>
  <c r="F51" i="5" s="1"/>
  <c r="D903" i="11"/>
  <c r="E51" i="5" s="1"/>
  <c r="C903" i="11"/>
  <c r="F902" i="11"/>
  <c r="G59" i="5" s="1"/>
  <c r="E902" i="11"/>
  <c r="D902" i="11"/>
  <c r="C902" i="11"/>
  <c r="F901" i="11"/>
  <c r="E901" i="11"/>
  <c r="D901" i="11"/>
  <c r="C901" i="11"/>
  <c r="F900" i="11"/>
  <c r="G71" i="6" s="1"/>
  <c r="E900" i="11"/>
  <c r="D900" i="11"/>
  <c r="C900" i="11"/>
  <c r="F899" i="11"/>
  <c r="E899" i="11"/>
  <c r="F70" i="4" s="1"/>
  <c r="D899" i="11"/>
  <c r="C899" i="11"/>
  <c r="F898" i="11"/>
  <c r="H50" i="3" s="1"/>
  <c r="E898" i="11"/>
  <c r="D898" i="11"/>
  <c r="C898" i="11"/>
  <c r="F897" i="11"/>
  <c r="E897" i="11"/>
  <c r="F68" i="4" s="1"/>
  <c r="D897" i="11"/>
  <c r="E68" i="4" s="1"/>
  <c r="C897" i="11"/>
  <c r="F896" i="11"/>
  <c r="G67" i="4" s="1"/>
  <c r="E896" i="11"/>
  <c r="D896" i="11"/>
  <c r="C896" i="11"/>
  <c r="F895" i="11"/>
  <c r="E895" i="11"/>
  <c r="F9" i="5" s="1"/>
  <c r="D895" i="11"/>
  <c r="E9" i="5" s="1"/>
  <c r="C895" i="11"/>
  <c r="F894" i="11"/>
  <c r="G22" i="5" s="1"/>
  <c r="E894" i="11"/>
  <c r="D894" i="11"/>
  <c r="C894" i="11"/>
  <c r="F893" i="11"/>
  <c r="G25" i="5" s="1"/>
  <c r="E893" i="11"/>
  <c r="F25" i="5" s="1"/>
  <c r="D893" i="11"/>
  <c r="E25" i="5" s="1"/>
  <c r="C893" i="11"/>
  <c r="F892" i="11"/>
  <c r="G16" i="6" s="1"/>
  <c r="E892" i="11"/>
  <c r="D892" i="11"/>
  <c r="C892" i="11"/>
  <c r="F891" i="11"/>
  <c r="G29" i="5" s="1"/>
  <c r="E891" i="11"/>
  <c r="D891" i="11"/>
  <c r="E29" i="5" s="1"/>
  <c r="C891" i="11"/>
  <c r="F890" i="11"/>
  <c r="G10" i="4" s="1"/>
  <c r="E890" i="11"/>
  <c r="D890" i="11"/>
  <c r="C890" i="11"/>
  <c r="F889" i="11"/>
  <c r="G103" i="6" s="1"/>
  <c r="E889" i="11"/>
  <c r="F103" i="6" s="1"/>
  <c r="D889" i="11"/>
  <c r="E103" i="6" s="1"/>
  <c r="C889" i="11"/>
  <c r="F888" i="11"/>
  <c r="E888" i="11"/>
  <c r="D888" i="11"/>
  <c r="C888" i="11"/>
  <c r="F887" i="11"/>
  <c r="E887" i="11"/>
  <c r="D887" i="11"/>
  <c r="C887" i="11"/>
  <c r="F886" i="11"/>
  <c r="G45" i="4" s="1"/>
  <c r="E886" i="11"/>
  <c r="D886" i="11"/>
  <c r="C886" i="11"/>
  <c r="F885" i="11"/>
  <c r="E885" i="11"/>
  <c r="F58" i="4" s="1"/>
  <c r="D885" i="11"/>
  <c r="E58" i="4" s="1"/>
  <c r="C885" i="11"/>
  <c r="F884" i="11"/>
  <c r="G19" i="6" s="1"/>
  <c r="E884" i="11"/>
  <c r="D884" i="11"/>
  <c r="C884" i="11"/>
  <c r="F883" i="11"/>
  <c r="G27" i="5" s="1"/>
  <c r="E883" i="11"/>
  <c r="F27" i="5" s="1"/>
  <c r="D883" i="11"/>
  <c r="C883" i="11"/>
  <c r="F882" i="11"/>
  <c r="G59" i="4" s="1"/>
  <c r="E882" i="11"/>
  <c r="D882" i="11"/>
  <c r="C882" i="11"/>
  <c r="F881" i="11"/>
  <c r="G45" i="6" s="1"/>
  <c r="E881" i="11"/>
  <c r="F45" i="6" s="1"/>
  <c r="D881" i="11"/>
  <c r="E45" i="6" s="1"/>
  <c r="C881" i="11"/>
  <c r="F880" i="11"/>
  <c r="E880" i="11"/>
  <c r="D880" i="11"/>
  <c r="C880" i="11"/>
  <c r="F879" i="11"/>
  <c r="E879" i="11"/>
  <c r="D879" i="11"/>
  <c r="C879" i="11"/>
  <c r="F878" i="11"/>
  <c r="G11" i="4" s="1"/>
  <c r="E878" i="11"/>
  <c r="D878" i="11"/>
  <c r="C878" i="11"/>
  <c r="F877" i="11"/>
  <c r="E877" i="11"/>
  <c r="G25" i="3" s="1"/>
  <c r="D877" i="11"/>
  <c r="F25" i="3" s="1"/>
  <c r="C877" i="11"/>
  <c r="F876" i="11"/>
  <c r="G38" i="4" s="1"/>
  <c r="E876" i="11"/>
  <c r="D876" i="11"/>
  <c r="C876" i="11"/>
  <c r="F875" i="11"/>
  <c r="G7" i="4" s="1"/>
  <c r="E875" i="11"/>
  <c r="F7" i="4" s="1"/>
  <c r="D875" i="11"/>
  <c r="E7" i="4" s="1"/>
  <c r="C875" i="11"/>
  <c r="F874" i="11"/>
  <c r="G65" i="8" s="1"/>
  <c r="E874" i="11"/>
  <c r="D874" i="11"/>
  <c r="C874" i="11"/>
  <c r="F873" i="11"/>
  <c r="G59" i="8" s="1"/>
  <c r="E873" i="11"/>
  <c r="F59" i="8" s="1"/>
  <c r="D873" i="11"/>
  <c r="E59" i="8" s="1"/>
  <c r="C873" i="11"/>
  <c r="F872" i="11"/>
  <c r="E872" i="11"/>
  <c r="D872" i="11"/>
  <c r="C872" i="11"/>
  <c r="F871" i="11"/>
  <c r="E871" i="11"/>
  <c r="F19" i="10" s="1"/>
  <c r="D871" i="11"/>
  <c r="E19" i="10" s="1"/>
  <c r="C871" i="11"/>
  <c r="F870" i="11"/>
  <c r="G60" i="8" s="1"/>
  <c r="E870" i="11"/>
  <c r="D870" i="11"/>
  <c r="C870" i="11"/>
  <c r="F869" i="11"/>
  <c r="E869" i="11"/>
  <c r="D869" i="11"/>
  <c r="C869" i="11"/>
  <c r="F868" i="11"/>
  <c r="G69" i="6" s="1"/>
  <c r="E868" i="11"/>
  <c r="D868" i="11"/>
  <c r="C868" i="11"/>
  <c r="F867" i="11"/>
  <c r="E867" i="11"/>
  <c r="D867" i="11"/>
  <c r="C867" i="11"/>
  <c r="F866" i="11"/>
  <c r="E866" i="11"/>
  <c r="D866" i="11"/>
  <c r="C866" i="11"/>
  <c r="F865" i="11"/>
  <c r="E865" i="11"/>
  <c r="D865" i="11"/>
  <c r="C865" i="11"/>
  <c r="F864" i="11"/>
  <c r="G45" i="8" s="1"/>
  <c r="E864" i="11"/>
  <c r="D864" i="11"/>
  <c r="C864" i="11"/>
  <c r="F863" i="11"/>
  <c r="E863" i="11"/>
  <c r="D863" i="11"/>
  <c r="C863" i="11"/>
  <c r="F862" i="11"/>
  <c r="H41" i="3" s="1"/>
  <c r="E862" i="11"/>
  <c r="D862" i="11"/>
  <c r="C862" i="11"/>
  <c r="F861" i="11"/>
  <c r="E861" i="11"/>
  <c r="D861" i="11"/>
  <c r="F51" i="3" s="1"/>
  <c r="C861" i="11"/>
  <c r="F860" i="11"/>
  <c r="G9" i="4" s="1"/>
  <c r="E860" i="11"/>
  <c r="D860" i="11"/>
  <c r="C860" i="11"/>
  <c r="F859" i="11"/>
  <c r="E859" i="11"/>
  <c r="F68" i="6" s="1"/>
  <c r="D859" i="11"/>
  <c r="C859" i="11"/>
  <c r="F858" i="11"/>
  <c r="G57" i="6" s="1"/>
  <c r="E858" i="11"/>
  <c r="D858" i="11"/>
  <c r="C858" i="11"/>
  <c r="F857" i="11"/>
  <c r="E857" i="11"/>
  <c r="D857" i="11"/>
  <c r="C857" i="11"/>
  <c r="F856" i="11"/>
  <c r="H49" i="3" s="1"/>
  <c r="E856" i="11"/>
  <c r="D856" i="11"/>
  <c r="C856" i="11"/>
  <c r="F855" i="11"/>
  <c r="G80" i="4" s="1"/>
  <c r="E855" i="11"/>
  <c r="F80" i="4" s="1"/>
  <c r="D855" i="11"/>
  <c r="E80" i="4" s="1"/>
  <c r="C855" i="11"/>
  <c r="F854" i="11"/>
  <c r="E854" i="11"/>
  <c r="D854" i="11"/>
  <c r="C854" i="11"/>
  <c r="F853" i="11"/>
  <c r="E853" i="11"/>
  <c r="F41" i="4" s="1"/>
  <c r="D853" i="11"/>
  <c r="E41" i="4" s="1"/>
  <c r="C853" i="11"/>
  <c r="F852" i="11"/>
  <c r="G100" i="6" s="1"/>
  <c r="E852" i="11"/>
  <c r="D852" i="11"/>
  <c r="C852" i="11"/>
  <c r="F851" i="11"/>
  <c r="G28" i="6" s="1"/>
  <c r="E851" i="11"/>
  <c r="F28" i="6" s="1"/>
  <c r="D851" i="11"/>
  <c r="E28" i="6" s="1"/>
  <c r="C851" i="11"/>
  <c r="F850" i="11"/>
  <c r="H44" i="3" s="1"/>
  <c r="E850" i="11"/>
  <c r="D850" i="11"/>
  <c r="C850" i="11"/>
  <c r="F849" i="11"/>
  <c r="E849" i="11"/>
  <c r="G48" i="3" s="1"/>
  <c r="D849" i="11"/>
  <c r="C849" i="11"/>
  <c r="F848" i="11"/>
  <c r="G91" i="6" s="1"/>
  <c r="E848" i="11"/>
  <c r="D848" i="11"/>
  <c r="C848" i="11"/>
  <c r="F847" i="11"/>
  <c r="E847" i="11"/>
  <c r="D847" i="11"/>
  <c r="E12" i="5" s="1"/>
  <c r="C847" i="11"/>
  <c r="F846" i="11"/>
  <c r="G7" i="5" s="1"/>
  <c r="E846" i="11"/>
  <c r="D846" i="11"/>
  <c r="C846" i="11"/>
  <c r="F845" i="11"/>
  <c r="G14" i="5" s="1"/>
  <c r="E845" i="11"/>
  <c r="F14" i="5" s="1"/>
  <c r="D845" i="11"/>
  <c r="E14" i="5" s="1"/>
  <c r="C845" i="11"/>
  <c r="F844" i="11"/>
  <c r="G15" i="5" s="1"/>
  <c r="E844" i="11"/>
  <c r="D844" i="11"/>
  <c r="C844" i="11"/>
  <c r="F843" i="11"/>
  <c r="E843" i="11"/>
  <c r="F36" i="6" s="1"/>
  <c r="D843" i="11"/>
  <c r="E36" i="6" s="1"/>
  <c r="C843" i="11"/>
  <c r="F842" i="11"/>
  <c r="H46" i="3" s="1"/>
  <c r="E842" i="11"/>
  <c r="D842" i="11"/>
  <c r="C842" i="11"/>
  <c r="F841" i="11"/>
  <c r="E841" i="11"/>
  <c r="D841" i="11"/>
  <c r="C841" i="11"/>
  <c r="F840" i="11"/>
  <c r="G23" i="5" s="1"/>
  <c r="E840" i="11"/>
  <c r="D840" i="11"/>
  <c r="C840" i="11"/>
  <c r="F839" i="11"/>
  <c r="G32" i="5" s="1"/>
  <c r="E839" i="11"/>
  <c r="F32" i="5" s="1"/>
  <c r="D839" i="11"/>
  <c r="E32" i="5" s="1"/>
  <c r="C839" i="11"/>
  <c r="F838" i="11"/>
  <c r="G53" i="5" s="1"/>
  <c r="E838" i="11"/>
  <c r="D838" i="11"/>
  <c r="C838" i="11"/>
  <c r="F837" i="11"/>
  <c r="G56" i="5" s="1"/>
  <c r="E837" i="11"/>
  <c r="F56" i="5" s="1"/>
  <c r="D837" i="11"/>
  <c r="E56" i="5" s="1"/>
  <c r="C837" i="11"/>
  <c r="F836" i="11"/>
  <c r="G38" i="5" s="1"/>
  <c r="E836" i="11"/>
  <c r="D836" i="11"/>
  <c r="C836" i="11"/>
  <c r="F835" i="11"/>
  <c r="G92" i="6" s="1"/>
  <c r="E835" i="11"/>
  <c r="F92" i="6" s="1"/>
  <c r="D835" i="11"/>
  <c r="C835" i="11"/>
  <c r="F834" i="11"/>
  <c r="G39" i="6" s="1"/>
  <c r="E834" i="11"/>
  <c r="D834" i="11"/>
  <c r="C834" i="11"/>
  <c r="F833" i="11"/>
  <c r="G67" i="6" s="1"/>
  <c r="E833" i="11"/>
  <c r="F67" i="6" s="1"/>
  <c r="D833" i="11"/>
  <c r="E67" i="6" s="1"/>
  <c r="C833" i="11"/>
  <c r="F832" i="11"/>
  <c r="G90" i="6" s="1"/>
  <c r="E832" i="11"/>
  <c r="D832" i="11"/>
  <c r="C832" i="11"/>
  <c r="F831" i="11"/>
  <c r="E831" i="11"/>
  <c r="D831" i="11"/>
  <c r="E52" i="5" s="1"/>
  <c r="C831" i="11"/>
  <c r="F830" i="11"/>
  <c r="G70" i="6" s="1"/>
  <c r="E830" i="11"/>
  <c r="D830" i="11"/>
  <c r="C830" i="11"/>
  <c r="F829" i="11"/>
  <c r="E829" i="11"/>
  <c r="D829" i="11"/>
  <c r="C829" i="11"/>
  <c r="F828" i="11"/>
  <c r="G78" i="6" s="1"/>
  <c r="E828" i="11"/>
  <c r="D828" i="11"/>
  <c r="C828" i="11"/>
  <c r="F827" i="11"/>
  <c r="E827" i="11"/>
  <c r="D827" i="11"/>
  <c r="C827" i="11"/>
  <c r="F826" i="11"/>
  <c r="E826" i="11"/>
  <c r="D826" i="11"/>
  <c r="C826" i="11"/>
  <c r="F825" i="11"/>
  <c r="E825" i="11"/>
  <c r="F13" i="6" s="1"/>
  <c r="D825" i="11"/>
  <c r="C825" i="11"/>
  <c r="F824" i="11"/>
  <c r="G18" i="4" s="1"/>
  <c r="E824" i="11"/>
  <c r="D824" i="11"/>
  <c r="C824" i="11"/>
  <c r="F823" i="11"/>
  <c r="E823" i="11"/>
  <c r="D823" i="11"/>
  <c r="C823" i="11"/>
  <c r="F822" i="11"/>
  <c r="G26" i="6" s="1"/>
  <c r="E822" i="11"/>
  <c r="D822" i="11"/>
  <c r="C822" i="11"/>
  <c r="F821" i="11"/>
  <c r="G23" i="6" s="1"/>
  <c r="E821" i="11"/>
  <c r="F23" i="6" s="1"/>
  <c r="D821" i="11"/>
  <c r="E23" i="6" s="1"/>
  <c r="C821" i="11"/>
  <c r="F820" i="11"/>
  <c r="G42" i="6" s="1"/>
  <c r="E820" i="11"/>
  <c r="D820" i="11"/>
  <c r="C820" i="11"/>
  <c r="F819" i="11"/>
  <c r="G30" i="10" s="1"/>
  <c r="E819" i="11"/>
  <c r="F30" i="10" s="1"/>
  <c r="D819" i="11"/>
  <c r="E30" i="10" s="1"/>
  <c r="C819" i="11"/>
  <c r="F818" i="11"/>
  <c r="G63" i="8" s="1"/>
  <c r="E818" i="11"/>
  <c r="D818" i="11"/>
  <c r="C818" i="11"/>
  <c r="F817" i="11"/>
  <c r="E817" i="11"/>
  <c r="F46" i="6" s="1"/>
  <c r="D817" i="11"/>
  <c r="C817" i="11"/>
  <c r="F816" i="11"/>
  <c r="G31" i="6" s="1"/>
  <c r="E816" i="11"/>
  <c r="D816" i="11"/>
  <c r="C816" i="11"/>
  <c r="F815" i="11"/>
  <c r="G20" i="6" s="1"/>
  <c r="E815" i="11"/>
  <c r="F20" i="6" s="1"/>
  <c r="D815" i="11"/>
  <c r="E20" i="6" s="1"/>
  <c r="C815" i="11"/>
  <c r="F814" i="11"/>
  <c r="G23" i="4" s="1"/>
  <c r="E814" i="11"/>
  <c r="D814" i="11"/>
  <c r="C814" i="11"/>
  <c r="F813" i="11"/>
  <c r="E813" i="11"/>
  <c r="D813" i="11"/>
  <c r="E20" i="4" s="1"/>
  <c r="C813" i="11"/>
  <c r="F812" i="11"/>
  <c r="G22" i="4" s="1"/>
  <c r="E812" i="11"/>
  <c r="D812" i="11"/>
  <c r="C812" i="11"/>
  <c r="F811" i="11"/>
  <c r="E811" i="11"/>
  <c r="F8" i="4" s="1"/>
  <c r="D811" i="11"/>
  <c r="E8" i="4" s="1"/>
  <c r="C811" i="11"/>
  <c r="F810" i="11"/>
  <c r="G14" i="4" s="1"/>
  <c r="E810" i="11"/>
  <c r="D810" i="11"/>
  <c r="C810" i="11"/>
  <c r="F809" i="11"/>
  <c r="G45" i="5" s="1"/>
  <c r="E809" i="11"/>
  <c r="F45" i="5" s="1"/>
  <c r="D809" i="11"/>
  <c r="E45" i="5" s="1"/>
  <c r="C809" i="11"/>
  <c r="F808" i="11"/>
  <c r="G41" i="5" s="1"/>
  <c r="E808" i="11"/>
  <c r="D808" i="11"/>
  <c r="C808" i="11"/>
  <c r="F807" i="11"/>
  <c r="G20" i="5" s="1"/>
  <c r="E807" i="11"/>
  <c r="F20" i="5" s="1"/>
  <c r="D807" i="11"/>
  <c r="E20" i="5" s="1"/>
  <c r="C807" i="11"/>
  <c r="F806" i="11"/>
  <c r="G49" i="5" s="1"/>
  <c r="E806" i="11"/>
  <c r="D806" i="11"/>
  <c r="C806" i="11"/>
  <c r="F805" i="11"/>
  <c r="E805" i="11"/>
  <c r="F10" i="5" s="1"/>
  <c r="D805" i="11"/>
  <c r="E10" i="5" s="1"/>
  <c r="C805" i="11"/>
  <c r="F804" i="11"/>
  <c r="H17" i="3" s="1"/>
  <c r="E804" i="11"/>
  <c r="D804" i="11"/>
  <c r="C804" i="11"/>
  <c r="F803" i="11"/>
  <c r="H14" i="3" s="1"/>
  <c r="E803" i="11"/>
  <c r="G14" i="3" s="1"/>
  <c r="D803" i="11"/>
  <c r="F14" i="3" s="1"/>
  <c r="C803" i="11"/>
  <c r="F802" i="11"/>
  <c r="G55" i="6" s="1"/>
  <c r="E802" i="11"/>
  <c r="D802" i="11"/>
  <c r="C802" i="11"/>
  <c r="F801" i="11"/>
  <c r="E801" i="11"/>
  <c r="F54" i="4" s="1"/>
  <c r="D801" i="11"/>
  <c r="E54" i="4" s="1"/>
  <c r="C801" i="11"/>
  <c r="F800" i="11"/>
  <c r="G44" i="6" s="1"/>
  <c r="E800" i="11"/>
  <c r="D800" i="11"/>
  <c r="C800" i="11"/>
  <c r="F799" i="11"/>
  <c r="G54" i="6" s="1"/>
  <c r="E799" i="11"/>
  <c r="F54" i="6" s="1"/>
  <c r="D799" i="11"/>
  <c r="E54" i="6" s="1"/>
  <c r="C799" i="11"/>
  <c r="F798" i="11"/>
  <c r="H37" i="3" s="1"/>
  <c r="E798" i="11"/>
  <c r="D798" i="11"/>
  <c r="C798" i="11"/>
  <c r="F797" i="11"/>
  <c r="G53" i="6" s="1"/>
  <c r="E797" i="11"/>
  <c r="F53" i="6" s="1"/>
  <c r="D797" i="11"/>
  <c r="E53" i="6" s="1"/>
  <c r="C797" i="11"/>
  <c r="F796" i="11"/>
  <c r="H18" i="3" s="1"/>
  <c r="E796" i="11"/>
  <c r="D796" i="11"/>
  <c r="C796" i="11"/>
  <c r="F795" i="11"/>
  <c r="E795" i="11"/>
  <c r="F55" i="4" s="1"/>
  <c r="D795" i="11"/>
  <c r="E55" i="4" s="1"/>
  <c r="C795" i="11"/>
  <c r="F794" i="11"/>
  <c r="G44" i="5" s="1"/>
  <c r="E794" i="11"/>
  <c r="D794" i="11"/>
  <c r="C794" i="11"/>
  <c r="F793" i="11"/>
  <c r="H40" i="3" s="1"/>
  <c r="E793" i="11"/>
  <c r="D793" i="11"/>
  <c r="C793" i="11"/>
  <c r="F792" i="11"/>
  <c r="G60" i="5" s="1"/>
  <c r="E792" i="11"/>
  <c r="D792" i="11"/>
  <c r="C792" i="11"/>
  <c r="F791" i="11"/>
  <c r="E791" i="11"/>
  <c r="F32" i="7" s="1"/>
  <c r="D791" i="11"/>
  <c r="E32" i="7" s="1"/>
  <c r="C791" i="11"/>
  <c r="F790" i="11"/>
  <c r="E790" i="11"/>
  <c r="D790" i="11"/>
  <c r="C790" i="11"/>
  <c r="F789" i="11"/>
  <c r="E789" i="11"/>
  <c r="D789" i="11"/>
  <c r="C789" i="11"/>
  <c r="F788" i="11"/>
  <c r="G14" i="10" s="1"/>
  <c r="E788" i="11"/>
  <c r="D788" i="11"/>
  <c r="C788" i="11"/>
  <c r="F787" i="11"/>
  <c r="E787" i="11"/>
  <c r="F10" i="10" s="1"/>
  <c r="D787" i="11"/>
  <c r="E10" i="10" s="1"/>
  <c r="C787" i="11"/>
  <c r="F786" i="11"/>
  <c r="G41" i="7" s="1"/>
  <c r="E786" i="11"/>
  <c r="D786" i="11"/>
  <c r="C786" i="11"/>
  <c r="F785" i="11"/>
  <c r="G40" i="7" s="1"/>
  <c r="E785" i="11"/>
  <c r="F40" i="7" s="1"/>
  <c r="D785" i="11"/>
  <c r="E40" i="7" s="1"/>
  <c r="C785" i="11"/>
  <c r="F784" i="11"/>
  <c r="G26" i="8" s="1"/>
  <c r="E784" i="11"/>
  <c r="D784" i="11"/>
  <c r="C784" i="11"/>
  <c r="F783" i="11"/>
  <c r="G23" i="8" s="1"/>
  <c r="E783" i="11"/>
  <c r="F23" i="8" s="1"/>
  <c r="D783" i="11"/>
  <c r="E23" i="8" s="1"/>
  <c r="C783" i="11"/>
  <c r="F782" i="11"/>
  <c r="G44" i="8" s="1"/>
  <c r="E782" i="11"/>
  <c r="D782" i="11"/>
  <c r="C782" i="11"/>
  <c r="F781" i="11"/>
  <c r="G36" i="8" s="1"/>
  <c r="E781" i="11"/>
  <c r="F36" i="8" s="1"/>
  <c r="D781" i="11"/>
  <c r="E36" i="8" s="1"/>
  <c r="C781" i="11"/>
  <c r="F780" i="11"/>
  <c r="E780" i="11"/>
  <c r="D780" i="11"/>
  <c r="C780" i="11"/>
  <c r="F779" i="11"/>
  <c r="G34" i="10" s="1"/>
  <c r="E779" i="11"/>
  <c r="F34" i="10" s="1"/>
  <c r="D779" i="11"/>
  <c r="E34" i="10" s="1"/>
  <c r="C779" i="11"/>
  <c r="F778" i="11"/>
  <c r="G17" i="10" s="1"/>
  <c r="E778" i="11"/>
  <c r="D778" i="11"/>
  <c r="C778" i="11"/>
  <c r="F777" i="11"/>
  <c r="E29" i="9" s="1"/>
  <c r="E777" i="11"/>
  <c r="D29" i="9" s="1"/>
  <c r="D777" i="11"/>
  <c r="C29" i="9" s="1"/>
  <c r="C777" i="11"/>
  <c r="F776" i="11"/>
  <c r="E26" i="9" s="1"/>
  <c r="E776" i="11"/>
  <c r="D776" i="11"/>
  <c r="C776" i="11"/>
  <c r="F775" i="11"/>
  <c r="E775" i="11"/>
  <c r="F39" i="7" s="1"/>
  <c r="D775" i="11"/>
  <c r="E39" i="7" s="1"/>
  <c r="C775" i="11"/>
  <c r="F774" i="11"/>
  <c r="E774" i="11"/>
  <c r="D774" i="11"/>
  <c r="C774" i="11"/>
  <c r="F773" i="11"/>
  <c r="E773" i="11"/>
  <c r="F9" i="10" s="1"/>
  <c r="D773" i="11"/>
  <c r="E9" i="10" s="1"/>
  <c r="C773" i="11"/>
  <c r="F772" i="11"/>
  <c r="E22" i="9" s="1"/>
  <c r="E772" i="11"/>
  <c r="D772" i="11"/>
  <c r="C772" i="11"/>
  <c r="F771" i="11"/>
  <c r="E771" i="11"/>
  <c r="D771" i="11"/>
  <c r="C771" i="11"/>
  <c r="F770" i="11"/>
  <c r="G8" i="5" s="1"/>
  <c r="E770" i="11"/>
  <c r="D770" i="11"/>
  <c r="C770" i="11"/>
  <c r="F769" i="11"/>
  <c r="E769" i="11"/>
  <c r="F7" i="6" s="1"/>
  <c r="D769" i="11"/>
  <c r="E7" i="6" s="1"/>
  <c r="C769" i="11"/>
  <c r="F768" i="11"/>
  <c r="E768" i="11"/>
  <c r="D768" i="11"/>
  <c r="C768" i="11"/>
  <c r="F767" i="11"/>
  <c r="G13" i="5" s="1"/>
  <c r="E767" i="11"/>
  <c r="F13" i="5" s="1"/>
  <c r="D767" i="11"/>
  <c r="E13" i="5" s="1"/>
  <c r="C767" i="11"/>
  <c r="F766" i="11"/>
  <c r="H19" i="3" s="1"/>
  <c r="E766" i="11"/>
  <c r="D766" i="11"/>
  <c r="C766" i="11"/>
  <c r="F765" i="11"/>
  <c r="E765" i="11"/>
  <c r="D765" i="11"/>
  <c r="C765" i="11"/>
  <c r="F764" i="11"/>
  <c r="E27" i="9" s="1"/>
  <c r="E764" i="11"/>
  <c r="D764" i="11"/>
  <c r="C764" i="11"/>
  <c r="F763" i="11"/>
  <c r="E763" i="11"/>
  <c r="D17" i="9" s="1"/>
  <c r="D763" i="11"/>
  <c r="C763" i="11"/>
  <c r="F762" i="11"/>
  <c r="G25" i="7" s="1"/>
  <c r="E762" i="11"/>
  <c r="D762" i="11"/>
  <c r="C762" i="11"/>
  <c r="F761" i="11"/>
  <c r="E761" i="11"/>
  <c r="F57" i="8" s="1"/>
  <c r="D761" i="11"/>
  <c r="E57" i="8" s="1"/>
  <c r="C761" i="11"/>
  <c r="F760" i="11"/>
  <c r="E760" i="11"/>
  <c r="D760" i="11"/>
  <c r="C760" i="11"/>
  <c r="F759" i="11"/>
  <c r="G30" i="8" s="1"/>
  <c r="E759" i="11"/>
  <c r="F30" i="8" s="1"/>
  <c r="D759" i="11"/>
  <c r="C759" i="11"/>
  <c r="F758" i="11"/>
  <c r="G34" i="8" s="1"/>
  <c r="E758" i="11"/>
  <c r="D758" i="11"/>
  <c r="C758" i="11"/>
  <c r="F757" i="11"/>
  <c r="G19" i="5" s="1"/>
  <c r="E757" i="11"/>
  <c r="F19" i="5" s="1"/>
  <c r="D757" i="11"/>
  <c r="E19" i="5" s="1"/>
  <c r="C757" i="11"/>
  <c r="F756" i="11"/>
  <c r="H34" i="3" s="1"/>
  <c r="E756" i="11"/>
  <c r="D756" i="11"/>
  <c r="C756" i="11"/>
  <c r="F755" i="11"/>
  <c r="E755" i="11"/>
  <c r="F54" i="5" s="1"/>
  <c r="D755" i="11"/>
  <c r="E54" i="5" s="1"/>
  <c r="C755" i="11"/>
  <c r="F754" i="11"/>
  <c r="H7" i="3" s="1"/>
  <c r="E754" i="11"/>
  <c r="D754" i="11"/>
  <c r="C754" i="11"/>
  <c r="F753" i="11"/>
  <c r="H33" i="3" s="1"/>
  <c r="E753" i="11"/>
  <c r="G33" i="3" s="1"/>
  <c r="D753" i="11"/>
  <c r="F33" i="3" s="1"/>
  <c r="C753" i="11"/>
  <c r="F752" i="11"/>
  <c r="H9" i="3" s="1"/>
  <c r="E752" i="11"/>
  <c r="D752" i="11"/>
  <c r="C752" i="11"/>
  <c r="F751" i="11"/>
  <c r="G62" i="4" s="1"/>
  <c r="E751" i="11"/>
  <c r="F62" i="4" s="1"/>
  <c r="D751" i="11"/>
  <c r="E62" i="4" s="1"/>
  <c r="C751" i="11"/>
  <c r="F750" i="11"/>
  <c r="G29" i="4" s="1"/>
  <c r="E750" i="11"/>
  <c r="D750" i="11"/>
  <c r="C750" i="11"/>
  <c r="F749" i="11"/>
  <c r="E749" i="11"/>
  <c r="D749" i="11"/>
  <c r="C749" i="11"/>
  <c r="F748" i="11"/>
  <c r="G37" i="6" s="1"/>
  <c r="E748" i="11"/>
  <c r="D748" i="11"/>
  <c r="C748" i="11"/>
  <c r="F747" i="11"/>
  <c r="E747" i="11"/>
  <c r="F30" i="6" s="1"/>
  <c r="D747" i="11"/>
  <c r="E30" i="6" s="1"/>
  <c r="C747" i="11"/>
  <c r="F746" i="11"/>
  <c r="G65" i="6" s="1"/>
  <c r="E746" i="11"/>
  <c r="D746" i="11"/>
  <c r="C746" i="11"/>
  <c r="F745" i="11"/>
  <c r="G48" i="4" s="1"/>
  <c r="E745" i="11"/>
  <c r="F48" i="4" s="1"/>
  <c r="D745" i="11"/>
  <c r="E48" i="4" s="1"/>
  <c r="C745" i="11"/>
  <c r="F744" i="11"/>
  <c r="G33" i="6" s="1"/>
  <c r="E744" i="11"/>
  <c r="D744" i="11"/>
  <c r="C744" i="11"/>
  <c r="F743" i="11"/>
  <c r="G35" i="6" s="1"/>
  <c r="E743" i="11"/>
  <c r="F35" i="6" s="1"/>
  <c r="D743" i="11"/>
  <c r="E35" i="6" s="1"/>
  <c r="C743" i="11"/>
  <c r="F742" i="11"/>
  <c r="G21" i="6" s="1"/>
  <c r="E742" i="11"/>
  <c r="D742" i="11"/>
  <c r="C742" i="11"/>
  <c r="F741" i="11"/>
  <c r="E741" i="11"/>
  <c r="F8" i="6" s="1"/>
  <c r="D741" i="11"/>
  <c r="E8" i="6" s="1"/>
  <c r="C741" i="11"/>
  <c r="F740" i="11"/>
  <c r="G28" i="8" s="1"/>
  <c r="E740" i="11"/>
  <c r="D740" i="11"/>
  <c r="C740" i="11"/>
  <c r="F739" i="11"/>
  <c r="G19" i="8" s="1"/>
  <c r="E739" i="11"/>
  <c r="F19" i="8" s="1"/>
  <c r="D739" i="11"/>
  <c r="E19" i="8" s="1"/>
  <c r="C739" i="11"/>
  <c r="F738" i="11"/>
  <c r="G7" i="10" s="1"/>
  <c r="E738" i="11"/>
  <c r="D738" i="11"/>
  <c r="C738" i="11"/>
  <c r="F737" i="11"/>
  <c r="G35" i="8" s="1"/>
  <c r="E737" i="11"/>
  <c r="F35" i="8" s="1"/>
  <c r="D737" i="11"/>
  <c r="E35" i="8" s="1"/>
  <c r="C737" i="11"/>
  <c r="F736" i="11"/>
  <c r="G27" i="10" s="1"/>
  <c r="E736" i="11"/>
  <c r="D736" i="11"/>
  <c r="C736" i="11"/>
  <c r="F735" i="11"/>
  <c r="E735" i="11"/>
  <c r="D735" i="11"/>
  <c r="C735" i="11"/>
  <c r="F734" i="11"/>
  <c r="E734" i="11"/>
  <c r="D734" i="11"/>
  <c r="C734" i="11"/>
  <c r="F733" i="11"/>
  <c r="G21" i="7" s="1"/>
  <c r="E733" i="11"/>
  <c r="F21" i="7" s="1"/>
  <c r="D733" i="11"/>
  <c r="E21" i="7" s="1"/>
  <c r="C733" i="11"/>
  <c r="F732" i="11"/>
  <c r="E732" i="11"/>
  <c r="D732" i="11"/>
  <c r="C732" i="11"/>
  <c r="F731" i="11"/>
  <c r="E731" i="11"/>
  <c r="F26" i="7" s="1"/>
  <c r="D731" i="11"/>
  <c r="E26" i="7" s="1"/>
  <c r="C731" i="11"/>
  <c r="F730" i="11"/>
  <c r="E21" i="9" s="1"/>
  <c r="E730" i="11"/>
  <c r="D730" i="11"/>
  <c r="C730" i="11"/>
  <c r="F729" i="11"/>
  <c r="E12" i="9" s="1"/>
  <c r="E729" i="11"/>
  <c r="D12" i="9" s="1"/>
  <c r="D729" i="11"/>
  <c r="C12" i="9" s="1"/>
  <c r="C729" i="11"/>
  <c r="F728" i="11"/>
  <c r="E20" i="9" s="1"/>
  <c r="E728" i="11"/>
  <c r="D728" i="11"/>
  <c r="C728" i="11"/>
  <c r="F727" i="11"/>
  <c r="E16" i="9" s="1"/>
  <c r="E727" i="11"/>
  <c r="D16" i="9" s="1"/>
  <c r="D727" i="11"/>
  <c r="C16" i="9" s="1"/>
  <c r="C727" i="11"/>
  <c r="F726" i="11"/>
  <c r="G20" i="7" s="1"/>
  <c r="E726" i="11"/>
  <c r="D726" i="11"/>
  <c r="C726" i="11"/>
  <c r="F725" i="11"/>
  <c r="E725" i="11"/>
  <c r="D725" i="11"/>
  <c r="C725" i="11"/>
  <c r="F724" i="11"/>
  <c r="E10" i="9" s="1"/>
  <c r="E724" i="11"/>
  <c r="D724" i="11"/>
  <c r="C724" i="11"/>
  <c r="F723" i="11"/>
  <c r="E19" i="9" s="1"/>
  <c r="E723" i="11"/>
  <c r="D19" i="9" s="1"/>
  <c r="D723" i="11"/>
  <c r="C19" i="9" s="1"/>
  <c r="C723" i="11"/>
  <c r="F722" i="11"/>
  <c r="E24" i="9" s="1"/>
  <c r="E722" i="11"/>
  <c r="D722" i="11"/>
  <c r="C722" i="11"/>
  <c r="F721" i="11"/>
  <c r="E721" i="11"/>
  <c r="F8" i="7" s="1"/>
  <c r="D721" i="11"/>
  <c r="E8" i="7" s="1"/>
  <c r="C721" i="11"/>
  <c r="F720" i="11"/>
  <c r="G27" i="6" s="1"/>
  <c r="E720" i="11"/>
  <c r="D720" i="11"/>
  <c r="C720" i="11"/>
  <c r="F719" i="11"/>
  <c r="E719" i="11"/>
  <c r="F93" i="6" s="1"/>
  <c r="D719" i="11"/>
  <c r="E93" i="6" s="1"/>
  <c r="C719" i="11"/>
  <c r="F718" i="11"/>
  <c r="G24" i="6" s="1"/>
  <c r="E718" i="11"/>
  <c r="D718" i="11"/>
  <c r="C718" i="11"/>
  <c r="F717" i="11"/>
  <c r="E717" i="11"/>
  <c r="F36" i="5" s="1"/>
  <c r="D717" i="11"/>
  <c r="E36" i="5" s="1"/>
  <c r="C717" i="11"/>
  <c r="F716" i="11"/>
  <c r="G16" i="5" s="1"/>
  <c r="E716" i="11"/>
  <c r="D716" i="11"/>
  <c r="C716" i="11"/>
  <c r="F715" i="11"/>
  <c r="E715" i="11"/>
  <c r="D715" i="11"/>
  <c r="E34" i="5" s="1"/>
  <c r="C715" i="11"/>
  <c r="F714" i="11"/>
  <c r="G76" i="6" s="1"/>
  <c r="E714" i="11"/>
  <c r="D714" i="11"/>
  <c r="C714" i="11"/>
  <c r="F713" i="11"/>
  <c r="G88" i="6" s="1"/>
  <c r="E713" i="11"/>
  <c r="F88" i="6" s="1"/>
  <c r="D713" i="11"/>
  <c r="E88" i="6" s="1"/>
  <c r="C713" i="11"/>
  <c r="F712" i="11"/>
  <c r="E712" i="11"/>
  <c r="D712" i="11"/>
  <c r="C712" i="11"/>
  <c r="F711" i="11"/>
  <c r="E711" i="11"/>
  <c r="F52" i="4" s="1"/>
  <c r="D711" i="11"/>
  <c r="E52" i="4" s="1"/>
  <c r="C711" i="11"/>
  <c r="F710" i="11"/>
  <c r="G40" i="4" s="1"/>
  <c r="E710" i="11"/>
  <c r="D710" i="11"/>
  <c r="C710" i="11"/>
  <c r="F709" i="11"/>
  <c r="E709" i="11"/>
  <c r="F69" i="4" s="1"/>
  <c r="D709" i="11"/>
  <c r="E69" i="4" s="1"/>
  <c r="C709" i="11"/>
  <c r="F708" i="11"/>
  <c r="E708" i="11"/>
  <c r="D708" i="11"/>
  <c r="C708" i="11"/>
  <c r="F707" i="11"/>
  <c r="E707" i="11"/>
  <c r="F57" i="4" s="1"/>
  <c r="D707" i="11"/>
  <c r="E57" i="4" s="1"/>
  <c r="C707" i="11"/>
  <c r="F706" i="11"/>
  <c r="E706" i="11"/>
  <c r="D706" i="11"/>
  <c r="C706" i="11"/>
  <c r="F705" i="11"/>
  <c r="G44" i="7" s="1"/>
  <c r="E705" i="11"/>
  <c r="F44" i="7" s="1"/>
  <c r="D705" i="11"/>
  <c r="E44" i="7" s="1"/>
  <c r="C705" i="11"/>
  <c r="F704" i="11"/>
  <c r="E704" i="11"/>
  <c r="D704" i="11"/>
  <c r="C704" i="11"/>
  <c r="F703" i="11"/>
  <c r="E703" i="11"/>
  <c r="D703" i="11"/>
  <c r="C703" i="11"/>
  <c r="F702" i="11"/>
  <c r="G43" i="7" s="1"/>
  <c r="E702" i="11"/>
  <c r="D702" i="11"/>
  <c r="C702" i="11"/>
  <c r="F701" i="11"/>
  <c r="E701" i="11"/>
  <c r="D701" i="11"/>
  <c r="C701" i="11"/>
  <c r="F700" i="11"/>
  <c r="E700" i="11"/>
  <c r="D700" i="11"/>
  <c r="C700" i="11"/>
  <c r="F699" i="11"/>
  <c r="G9" i="8" s="1"/>
  <c r="E699" i="11"/>
  <c r="F9" i="8" s="1"/>
  <c r="D699" i="11"/>
  <c r="E9" i="8" s="1"/>
  <c r="C699" i="11"/>
  <c r="F698" i="11"/>
  <c r="G38" i="8" s="1"/>
  <c r="E698" i="11"/>
  <c r="D698" i="11"/>
  <c r="C698" i="11"/>
  <c r="F697" i="11"/>
  <c r="E697" i="11"/>
  <c r="F27" i="8" s="1"/>
  <c r="D697" i="11"/>
  <c r="E27" i="8" s="1"/>
  <c r="C697" i="11"/>
  <c r="F696" i="11"/>
  <c r="G8" i="8" s="1"/>
  <c r="E696" i="11"/>
  <c r="D696" i="11"/>
  <c r="C696" i="11"/>
  <c r="F695" i="11"/>
  <c r="E695" i="11"/>
  <c r="F25" i="10" s="1"/>
  <c r="D695" i="11"/>
  <c r="E25" i="10" s="1"/>
  <c r="C695" i="11"/>
  <c r="F694" i="11"/>
  <c r="E694" i="11"/>
  <c r="D694" i="11"/>
  <c r="C694" i="11"/>
  <c r="F693" i="11"/>
  <c r="E693" i="11"/>
  <c r="D693" i="11"/>
  <c r="C693" i="11"/>
  <c r="F692" i="11"/>
  <c r="G15" i="10" s="1"/>
  <c r="E692" i="11"/>
  <c r="D692" i="11"/>
  <c r="C692" i="11"/>
  <c r="F691" i="11"/>
  <c r="E691" i="11"/>
  <c r="F35" i="10" s="1"/>
  <c r="D691" i="11"/>
  <c r="E35" i="10" s="1"/>
  <c r="C691" i="11"/>
  <c r="F690" i="11"/>
  <c r="E8" i="9" s="1"/>
  <c r="E690" i="11"/>
  <c r="D690" i="11"/>
  <c r="C690" i="11"/>
  <c r="F689" i="11"/>
  <c r="G21" i="8" s="1"/>
  <c r="E689" i="11"/>
  <c r="F21" i="8" s="1"/>
  <c r="D689" i="11"/>
  <c r="E21" i="8" s="1"/>
  <c r="C689" i="11"/>
  <c r="F688" i="11"/>
  <c r="G11" i="8" s="1"/>
  <c r="E688" i="11"/>
  <c r="D688" i="11"/>
  <c r="C688" i="11"/>
  <c r="F687" i="11"/>
  <c r="G33" i="10" s="1"/>
  <c r="E687" i="11"/>
  <c r="F33" i="10" s="1"/>
  <c r="D687" i="11"/>
  <c r="E33" i="10" s="1"/>
  <c r="C687" i="11"/>
  <c r="F686" i="11"/>
  <c r="E13" i="9" s="1"/>
  <c r="E686" i="11"/>
  <c r="D686" i="11"/>
  <c r="C686" i="11"/>
  <c r="F685" i="11"/>
  <c r="E685" i="11"/>
  <c r="D685" i="11"/>
  <c r="C685" i="11"/>
  <c r="F684" i="11"/>
  <c r="G8" i="10" s="1"/>
  <c r="E684" i="11"/>
  <c r="D684" i="11"/>
  <c r="C684" i="11"/>
  <c r="F683" i="11"/>
  <c r="E683" i="11"/>
  <c r="D683" i="11"/>
  <c r="C683" i="11"/>
  <c r="F682" i="11"/>
  <c r="G31" i="10" s="1"/>
  <c r="E682" i="11"/>
  <c r="D682" i="11"/>
  <c r="C682" i="11"/>
  <c r="F681" i="11"/>
  <c r="G22" i="8" s="1"/>
  <c r="E681" i="11"/>
  <c r="F22" i="8" s="1"/>
  <c r="D681" i="11"/>
  <c r="E22" i="8" s="1"/>
  <c r="C681" i="11"/>
  <c r="F680" i="11"/>
  <c r="G101" i="6" s="1"/>
  <c r="E680" i="11"/>
  <c r="D680" i="11"/>
  <c r="C680" i="11"/>
  <c r="F679" i="11"/>
  <c r="G55" i="8" s="1"/>
  <c r="E679" i="11"/>
  <c r="F55" i="8" s="1"/>
  <c r="D679" i="11"/>
  <c r="E55" i="8" s="1"/>
  <c r="C679" i="11"/>
  <c r="F678" i="11"/>
  <c r="G31" i="7" s="1"/>
  <c r="E678" i="11"/>
  <c r="D678" i="11"/>
  <c r="C678" i="11"/>
  <c r="F677" i="11"/>
  <c r="E677" i="11"/>
  <c r="D677" i="11"/>
  <c r="E30" i="7" s="1"/>
  <c r="C677" i="11"/>
  <c r="F676" i="11"/>
  <c r="E676" i="11"/>
  <c r="D676" i="11"/>
  <c r="C676" i="11"/>
  <c r="F675" i="11"/>
  <c r="E675" i="11"/>
  <c r="D675" i="11"/>
  <c r="C675" i="11"/>
  <c r="F674" i="11"/>
  <c r="E674" i="11"/>
  <c r="D674" i="11"/>
  <c r="C674" i="11"/>
  <c r="F673" i="11"/>
  <c r="G29" i="7" s="1"/>
  <c r="E673" i="11"/>
  <c r="F29" i="7" s="1"/>
  <c r="D673" i="11"/>
  <c r="E29" i="7" s="1"/>
  <c r="C673" i="11"/>
  <c r="F672" i="11"/>
  <c r="G68" i="8" s="1"/>
  <c r="E672" i="11"/>
  <c r="D672" i="11"/>
  <c r="C672" i="11"/>
  <c r="F671" i="11"/>
  <c r="E671" i="11"/>
  <c r="F67" i="8" s="1"/>
  <c r="D671" i="11"/>
  <c r="E67" i="8" s="1"/>
  <c r="C671" i="11"/>
  <c r="F670" i="11"/>
  <c r="G43" i="8" s="1"/>
  <c r="E670" i="11"/>
  <c r="D670" i="11"/>
  <c r="C670" i="11"/>
  <c r="F669" i="11"/>
  <c r="E669" i="11"/>
  <c r="F33" i="7" s="1"/>
  <c r="D669" i="11"/>
  <c r="E33" i="7" s="1"/>
  <c r="C669" i="11"/>
  <c r="F668" i="11"/>
  <c r="G28" i="7" s="1"/>
  <c r="E668" i="11"/>
  <c r="D668" i="11"/>
  <c r="C668" i="11"/>
  <c r="F667" i="11"/>
  <c r="G23" i="7" s="1"/>
  <c r="E667" i="11"/>
  <c r="F23" i="7" s="1"/>
  <c r="D667" i="11"/>
  <c r="E23" i="7" s="1"/>
  <c r="C667" i="11"/>
  <c r="F666" i="11"/>
  <c r="G12" i="7" s="1"/>
  <c r="E666" i="11"/>
  <c r="D666" i="11"/>
  <c r="C666" i="11"/>
  <c r="F665" i="11"/>
  <c r="G28" i="10" s="1"/>
  <c r="E665" i="11"/>
  <c r="F28" i="10" s="1"/>
  <c r="D665" i="11"/>
  <c r="C665" i="11"/>
  <c r="F664" i="11"/>
  <c r="E664" i="11"/>
  <c r="D664" i="11"/>
  <c r="C664" i="11"/>
  <c r="F663" i="11"/>
  <c r="G42" i="8" s="1"/>
  <c r="E663" i="11"/>
  <c r="F42" i="8" s="1"/>
  <c r="D663" i="11"/>
  <c r="E42" i="8" s="1"/>
  <c r="C663" i="11"/>
  <c r="F662" i="11"/>
  <c r="G34" i="7" s="1"/>
  <c r="E662" i="11"/>
  <c r="D662" i="11"/>
  <c r="C662" i="11"/>
  <c r="F661" i="11"/>
  <c r="E661" i="11"/>
  <c r="F10" i="8" s="1"/>
  <c r="D661" i="11"/>
  <c r="E10" i="8" s="1"/>
  <c r="C661" i="11"/>
  <c r="F660" i="11"/>
  <c r="G52" i="8" s="1"/>
  <c r="E660" i="11"/>
  <c r="D660" i="11"/>
  <c r="C660" i="11"/>
  <c r="F659" i="11"/>
  <c r="E659" i="11"/>
  <c r="F13" i="10" s="1"/>
  <c r="D659" i="11"/>
  <c r="E13" i="10" s="1"/>
  <c r="C659" i="11"/>
  <c r="F658" i="11"/>
  <c r="G56" i="8" s="1"/>
  <c r="E658" i="11"/>
  <c r="D658" i="11"/>
  <c r="C658" i="11"/>
  <c r="F657" i="11"/>
  <c r="E657" i="11"/>
  <c r="D657" i="11"/>
  <c r="C657" i="11"/>
  <c r="F656" i="11"/>
  <c r="E656" i="11"/>
  <c r="D656" i="11"/>
  <c r="C656" i="11"/>
  <c r="F655" i="11"/>
  <c r="G14" i="7" s="1"/>
  <c r="E655" i="11"/>
  <c r="F14" i="7" s="1"/>
  <c r="D655" i="11"/>
  <c r="E14" i="7" s="1"/>
  <c r="C655" i="11"/>
  <c r="F654" i="11"/>
  <c r="G18" i="7" s="1"/>
  <c r="E654" i="11"/>
  <c r="D654" i="11"/>
  <c r="C654" i="11"/>
  <c r="F653" i="11"/>
  <c r="E653" i="11"/>
  <c r="F7" i="8" s="1"/>
  <c r="D653" i="11"/>
  <c r="E7" i="8" s="1"/>
  <c r="C653" i="11"/>
  <c r="F652" i="11"/>
  <c r="E652" i="11"/>
  <c r="D652" i="11"/>
  <c r="C652" i="11"/>
  <c r="F651" i="11"/>
  <c r="G16" i="7" s="1"/>
  <c r="E651" i="11"/>
  <c r="F16" i="7" s="1"/>
  <c r="D651" i="11"/>
  <c r="E16" i="7" s="1"/>
  <c r="C651" i="11"/>
  <c r="F650" i="11"/>
  <c r="E650" i="11"/>
  <c r="D650" i="11"/>
  <c r="C650" i="11"/>
  <c r="F649" i="11"/>
  <c r="E649" i="11"/>
  <c r="D649" i="11"/>
  <c r="C649" i="11"/>
  <c r="F648" i="11"/>
  <c r="E9" i="9" s="1"/>
  <c r="E648" i="11"/>
  <c r="D648" i="11"/>
  <c r="C648" i="11"/>
  <c r="F647" i="11"/>
  <c r="E647" i="11"/>
  <c r="F24" i="7" s="1"/>
  <c r="D647" i="11"/>
  <c r="E24" i="7" s="1"/>
  <c r="C647" i="11"/>
  <c r="F646" i="11"/>
  <c r="G10" i="7" s="1"/>
  <c r="E646" i="11"/>
  <c r="D646" i="11"/>
  <c r="C646" i="11"/>
  <c r="F645" i="11"/>
  <c r="E645" i="11"/>
  <c r="F15" i="7" s="1"/>
  <c r="D645" i="11"/>
  <c r="E15" i="7" s="1"/>
  <c r="C645" i="11"/>
  <c r="F644" i="11"/>
  <c r="G32" i="10" s="1"/>
  <c r="E644" i="11"/>
  <c r="D644" i="11"/>
  <c r="C644" i="11"/>
  <c r="F643" i="11"/>
  <c r="E643" i="11"/>
  <c r="D643" i="11"/>
  <c r="C643" i="11"/>
  <c r="F642" i="11"/>
  <c r="E642" i="11"/>
  <c r="D642" i="11"/>
  <c r="C642" i="11"/>
  <c r="F641" i="11"/>
  <c r="G22" i="10" s="1"/>
  <c r="E641" i="11"/>
  <c r="F22" i="10" s="1"/>
  <c r="D641" i="11"/>
  <c r="E22" i="10" s="1"/>
  <c r="C641" i="11"/>
  <c r="F640" i="11"/>
  <c r="E640" i="11"/>
  <c r="D640" i="11"/>
  <c r="C640" i="11"/>
  <c r="F639" i="11"/>
  <c r="G24" i="10" s="1"/>
  <c r="E639" i="11"/>
  <c r="F24" i="10" s="1"/>
  <c r="D639" i="11"/>
  <c r="E24" i="10" s="1"/>
  <c r="C639" i="11"/>
  <c r="F638" i="11"/>
  <c r="E638" i="11"/>
  <c r="D638" i="11"/>
  <c r="C638" i="11"/>
  <c r="F637" i="11"/>
  <c r="E637" i="11"/>
  <c r="F20" i="10" s="1"/>
  <c r="D637" i="11"/>
  <c r="E20" i="10" s="1"/>
  <c r="C637" i="11"/>
  <c r="F636" i="11"/>
  <c r="G23" i="10" s="1"/>
  <c r="E636" i="11"/>
  <c r="D636" i="11"/>
  <c r="C636" i="11"/>
  <c r="F635" i="11"/>
  <c r="E635" i="11"/>
  <c r="F48" i="8" s="1"/>
  <c r="D635" i="11"/>
  <c r="E48" i="8" s="1"/>
  <c r="C635" i="11"/>
  <c r="F634" i="11"/>
  <c r="G53" i="8" s="1"/>
  <c r="E634" i="11"/>
  <c r="D634" i="11"/>
  <c r="C634" i="11"/>
  <c r="F633" i="11"/>
  <c r="E633" i="11"/>
  <c r="D633" i="11"/>
  <c r="C633" i="11"/>
  <c r="F632" i="11"/>
  <c r="E25" i="9" s="1"/>
  <c r="E632" i="11"/>
  <c r="D632" i="11"/>
  <c r="C632" i="11"/>
  <c r="F631" i="11"/>
  <c r="E28" i="9" s="1"/>
  <c r="E631" i="11"/>
  <c r="D28" i="9" s="1"/>
  <c r="D631" i="11"/>
  <c r="C28" i="9" s="1"/>
  <c r="C631" i="11"/>
  <c r="F630" i="11"/>
  <c r="E18" i="9" s="1"/>
  <c r="E630" i="11"/>
  <c r="D630" i="11"/>
  <c r="C630" i="11"/>
  <c r="F629" i="11"/>
  <c r="E629" i="11"/>
  <c r="D629" i="11"/>
  <c r="C629" i="11"/>
  <c r="F628" i="11"/>
  <c r="G42" i="7" s="1"/>
  <c r="E628" i="11"/>
  <c r="D628" i="11"/>
  <c r="C628" i="11"/>
  <c r="F627" i="11"/>
  <c r="G37" i="7" s="1"/>
  <c r="E627" i="11"/>
  <c r="F37" i="7" s="1"/>
  <c r="D627" i="11"/>
  <c r="E37" i="7" s="1"/>
  <c r="C627" i="11"/>
  <c r="F626" i="11"/>
  <c r="G44" i="4" s="1"/>
  <c r="E626" i="11"/>
  <c r="D626" i="11"/>
  <c r="C626" i="11"/>
  <c r="F625" i="11"/>
  <c r="G39" i="4" s="1"/>
  <c r="E625" i="11"/>
  <c r="F39" i="4" s="1"/>
  <c r="D625" i="11"/>
  <c r="E39" i="4" s="1"/>
  <c r="C625" i="11"/>
  <c r="F624" i="11"/>
  <c r="G17" i="4" s="1"/>
  <c r="E624" i="11"/>
  <c r="D624" i="11"/>
  <c r="C624" i="11"/>
  <c r="F623" i="11"/>
  <c r="G15" i="4" s="1"/>
  <c r="E623" i="11"/>
  <c r="F15" i="4" s="1"/>
  <c r="D623" i="11"/>
  <c r="E15" i="4" s="1"/>
  <c r="C623" i="11"/>
  <c r="F622" i="11"/>
  <c r="G63" i="5" s="1"/>
  <c r="E622" i="11"/>
  <c r="D622" i="11"/>
  <c r="C622" i="11"/>
  <c r="F621" i="11"/>
  <c r="G50" i="5" s="1"/>
  <c r="E621" i="11"/>
  <c r="F50" i="5" s="1"/>
  <c r="D621" i="11"/>
  <c r="E50" i="5" s="1"/>
  <c r="C621" i="11"/>
  <c r="F620" i="11"/>
  <c r="E620" i="11"/>
  <c r="D620" i="11"/>
  <c r="C620" i="11"/>
  <c r="F619" i="11"/>
  <c r="E619" i="11"/>
  <c r="F17" i="6" s="1"/>
  <c r="D619" i="11"/>
  <c r="E17" i="6" s="1"/>
  <c r="C619" i="11"/>
  <c r="F618" i="11"/>
  <c r="G47" i="6" s="1"/>
  <c r="E618" i="11"/>
  <c r="D618" i="11"/>
  <c r="C618" i="11"/>
  <c r="F617" i="11"/>
  <c r="E617" i="11"/>
  <c r="D617" i="11"/>
  <c r="C617" i="11"/>
  <c r="F616" i="11"/>
  <c r="G48" i="5" s="1"/>
  <c r="E616" i="11"/>
  <c r="D616" i="11"/>
  <c r="C616" i="11"/>
  <c r="F615" i="11"/>
  <c r="G43" i="5" s="1"/>
  <c r="E615" i="11"/>
  <c r="F62" i="5" s="1"/>
  <c r="D615" i="11"/>
  <c r="E62" i="5" s="1"/>
  <c r="C615" i="11"/>
  <c r="F614" i="11"/>
  <c r="G75" i="6" s="1"/>
  <c r="E614" i="11"/>
  <c r="D614" i="11"/>
  <c r="C614" i="11"/>
  <c r="F613" i="11"/>
  <c r="G50" i="6" s="1"/>
  <c r="E613" i="11"/>
  <c r="F50" i="6" s="1"/>
  <c r="D613" i="11"/>
  <c r="E50" i="6" s="1"/>
  <c r="C613" i="11"/>
  <c r="F612" i="11"/>
  <c r="E612" i="11"/>
  <c r="D612" i="11"/>
  <c r="C612" i="11"/>
  <c r="F611" i="11"/>
  <c r="E611" i="11"/>
  <c r="D611" i="11"/>
  <c r="E102" i="6" s="1"/>
  <c r="C611" i="11"/>
  <c r="F610" i="11"/>
  <c r="G79" i="6" s="1"/>
  <c r="E610" i="11"/>
  <c r="D610" i="11"/>
  <c r="C610" i="11"/>
  <c r="F609" i="11"/>
  <c r="G94" i="6" s="1"/>
  <c r="E609" i="11"/>
  <c r="F94" i="6" s="1"/>
  <c r="D609" i="11"/>
  <c r="E94" i="6" s="1"/>
  <c r="C609" i="11"/>
  <c r="F608" i="11"/>
  <c r="G28" i="5" s="1"/>
  <c r="E608" i="11"/>
  <c r="D608" i="11"/>
  <c r="C608" i="11"/>
  <c r="F607" i="11"/>
  <c r="E607" i="11"/>
  <c r="F26" i="5" s="1"/>
  <c r="D607" i="11"/>
  <c r="E26" i="5" s="1"/>
  <c r="C607" i="11"/>
  <c r="F606" i="11"/>
  <c r="G41" i="6" s="1"/>
  <c r="E606" i="11"/>
  <c r="D606" i="11"/>
  <c r="C606" i="11"/>
  <c r="F605" i="11"/>
  <c r="H36" i="3" s="1"/>
  <c r="E605" i="11"/>
  <c r="G36" i="3" s="1"/>
  <c r="D605" i="11"/>
  <c r="F36" i="3" s="1"/>
  <c r="C605" i="11"/>
  <c r="F604" i="11"/>
  <c r="G66" i="4" s="1"/>
  <c r="E604" i="11"/>
  <c r="D604" i="11"/>
  <c r="C604" i="11"/>
  <c r="F603" i="11"/>
  <c r="E603" i="11"/>
  <c r="D603" i="11"/>
  <c r="C603" i="11"/>
  <c r="F602" i="11"/>
  <c r="G51" i="4" s="1"/>
  <c r="E602" i="11"/>
  <c r="D602" i="11"/>
  <c r="C602" i="11"/>
  <c r="F601" i="11"/>
  <c r="G71" i="4" s="1"/>
  <c r="E601" i="11"/>
  <c r="F71" i="4" s="1"/>
  <c r="D601" i="11"/>
  <c r="E71" i="4" s="1"/>
  <c r="C601" i="11"/>
  <c r="F600" i="11"/>
  <c r="G37" i="4" s="1"/>
  <c r="E600" i="11"/>
  <c r="D600" i="11"/>
  <c r="C600" i="11"/>
  <c r="F599" i="11"/>
  <c r="E599" i="11"/>
  <c r="F61" i="4" s="1"/>
  <c r="D599" i="11"/>
  <c r="E61" i="4" s="1"/>
  <c r="C599" i="11"/>
  <c r="F598" i="11"/>
  <c r="H32" i="3" s="1"/>
  <c r="E598" i="11"/>
  <c r="D598" i="11"/>
  <c r="C598" i="11"/>
  <c r="F597" i="11"/>
  <c r="E597" i="11"/>
  <c r="D597" i="11"/>
  <c r="C597" i="11"/>
  <c r="F596" i="11"/>
  <c r="G77" i="6" s="1"/>
  <c r="E596" i="11"/>
  <c r="D596" i="11"/>
  <c r="C596" i="11"/>
  <c r="F595" i="11"/>
  <c r="E595" i="11"/>
  <c r="D595" i="11"/>
  <c r="C595" i="11"/>
  <c r="F594" i="11"/>
  <c r="G9" i="6" s="1"/>
  <c r="E594" i="11"/>
  <c r="D594" i="11"/>
  <c r="C594" i="11"/>
  <c r="F593" i="11"/>
  <c r="E593" i="11"/>
  <c r="D593" i="11"/>
  <c r="C593" i="11"/>
  <c r="F592" i="11"/>
  <c r="G82" i="6" s="1"/>
  <c r="E592" i="11"/>
  <c r="D592" i="11"/>
  <c r="C592" i="11"/>
  <c r="F591" i="11"/>
  <c r="G29" i="6" s="1"/>
  <c r="E591" i="11"/>
  <c r="F29" i="6" s="1"/>
  <c r="D591" i="11"/>
  <c r="E29" i="6" s="1"/>
  <c r="C591" i="11"/>
  <c r="F590" i="11"/>
  <c r="G63" i="6" s="1"/>
  <c r="E590" i="11"/>
  <c r="D590" i="11"/>
  <c r="C590" i="11"/>
  <c r="F589" i="11"/>
  <c r="E589" i="11"/>
  <c r="F34" i="6" s="1"/>
  <c r="D589" i="11"/>
  <c r="E34" i="6" s="1"/>
  <c r="C589" i="11"/>
  <c r="F588" i="11"/>
  <c r="G50" i="4" s="1"/>
  <c r="E588" i="11"/>
  <c r="D588" i="11"/>
  <c r="C588" i="11"/>
  <c r="F587" i="11"/>
  <c r="G73" i="4" s="1"/>
  <c r="E587" i="11"/>
  <c r="F73" i="4" s="1"/>
  <c r="D587" i="11"/>
  <c r="E73" i="4" s="1"/>
  <c r="C587" i="11"/>
  <c r="F586" i="11"/>
  <c r="G32" i="4" s="1"/>
  <c r="E586" i="11"/>
  <c r="D586" i="11"/>
  <c r="C586" i="11"/>
  <c r="F585" i="11"/>
  <c r="G53" i="4" s="1"/>
  <c r="E585" i="11"/>
  <c r="F53" i="4" s="1"/>
  <c r="D585" i="11"/>
  <c r="E53" i="4" s="1"/>
  <c r="C585" i="11"/>
  <c r="F584" i="11"/>
  <c r="G49" i="4" s="1"/>
  <c r="E584" i="11"/>
  <c r="D584" i="11"/>
  <c r="C584" i="11"/>
  <c r="F583" i="11"/>
  <c r="G16" i="4" s="1"/>
  <c r="E583" i="11"/>
  <c r="F16" i="4" s="1"/>
  <c r="D583" i="11"/>
  <c r="E16" i="4" s="1"/>
  <c r="C583" i="11"/>
  <c r="F582" i="11"/>
  <c r="G31" i="4" s="1"/>
  <c r="E582" i="11"/>
  <c r="D582" i="11"/>
  <c r="C582" i="11"/>
  <c r="F581" i="11"/>
  <c r="G30" i="4" s="1"/>
  <c r="E581" i="11"/>
  <c r="F30" i="4" s="1"/>
  <c r="D581" i="11"/>
  <c r="E30" i="4" s="1"/>
  <c r="C581" i="11"/>
  <c r="F580" i="11"/>
  <c r="G37" i="5" s="1"/>
  <c r="E580" i="11"/>
  <c r="D580" i="11"/>
  <c r="C580" i="11"/>
  <c r="F579" i="11"/>
  <c r="E579" i="11"/>
  <c r="D579" i="11"/>
  <c r="C579" i="11"/>
  <c r="F578" i="11"/>
  <c r="G40" i="5" s="1"/>
  <c r="E578" i="11"/>
  <c r="D578" i="11"/>
  <c r="C578" i="11"/>
  <c r="F577" i="11"/>
  <c r="E577" i="11"/>
  <c r="D577" i="11"/>
  <c r="F576" i="11"/>
  <c r="G17" i="5" s="1"/>
  <c r="E576" i="11"/>
  <c r="F17" i="5" s="1"/>
  <c r="D576" i="11"/>
  <c r="C576" i="11"/>
  <c r="F575" i="11"/>
  <c r="E575" i="11"/>
  <c r="D575" i="11"/>
  <c r="C575" i="11"/>
  <c r="F574" i="11"/>
  <c r="H30" i="3" s="1"/>
  <c r="E574" i="11"/>
  <c r="G30" i="3" s="1"/>
  <c r="D574" i="11"/>
  <c r="C574" i="11"/>
  <c r="F573" i="11"/>
  <c r="E573" i="11"/>
  <c r="G26" i="3" s="1"/>
  <c r="D573" i="11"/>
  <c r="F26" i="3" s="1"/>
  <c r="C573" i="11"/>
  <c r="F572" i="11"/>
  <c r="E572" i="11"/>
  <c r="G27" i="3" s="1"/>
  <c r="D572" i="11"/>
  <c r="C572" i="11"/>
  <c r="F571" i="11"/>
  <c r="E571" i="11"/>
  <c r="D571" i="11"/>
  <c r="C571" i="11"/>
  <c r="F570" i="11"/>
  <c r="E570" i="11"/>
  <c r="D570" i="11"/>
  <c r="C570" i="11"/>
  <c r="F569" i="11"/>
  <c r="G26" i="10" s="1"/>
  <c r="E569" i="11"/>
  <c r="F26" i="10" s="1"/>
  <c r="D569" i="11"/>
  <c r="E26" i="10" s="1"/>
  <c r="C569" i="11"/>
  <c r="F568" i="11"/>
  <c r="G32" i="8" s="1"/>
  <c r="E568" i="11"/>
  <c r="F32" i="8" s="1"/>
  <c r="D568" i="11"/>
  <c r="C568" i="11"/>
  <c r="F567" i="11"/>
  <c r="E567" i="11"/>
  <c r="F37" i="8" s="1"/>
  <c r="D567" i="11"/>
  <c r="E37" i="8" s="1"/>
  <c r="C567" i="11"/>
  <c r="F566" i="11"/>
  <c r="G64" i="8" s="1"/>
  <c r="E566" i="11"/>
  <c r="F64" i="8" s="1"/>
  <c r="D566" i="11"/>
  <c r="C566" i="11"/>
  <c r="F565" i="11"/>
  <c r="E565" i="11"/>
  <c r="F61" i="8" s="1"/>
  <c r="D565" i="11"/>
  <c r="E61" i="8" s="1"/>
  <c r="C565" i="11"/>
  <c r="F564" i="11"/>
  <c r="G29" i="10" s="1"/>
  <c r="E564" i="11"/>
  <c r="F29" i="10" s="1"/>
  <c r="D564" i="11"/>
  <c r="C564" i="11"/>
  <c r="F563" i="11"/>
  <c r="E563" i="11"/>
  <c r="F66" i="8" s="1"/>
  <c r="D563" i="11"/>
  <c r="E66" i="8" s="1"/>
  <c r="C563" i="11"/>
  <c r="F562" i="11"/>
  <c r="E562" i="11"/>
  <c r="D562" i="11"/>
  <c r="C562" i="11"/>
  <c r="F561" i="11"/>
  <c r="E561" i="11"/>
  <c r="F62" i="8" s="1"/>
  <c r="D561" i="11"/>
  <c r="E62" i="8" s="1"/>
  <c r="C561" i="11"/>
  <c r="F560" i="11"/>
  <c r="E560" i="11"/>
  <c r="D560" i="11"/>
  <c r="C560" i="11"/>
  <c r="F559" i="11"/>
  <c r="G51" i="8" s="1"/>
  <c r="E559" i="11"/>
  <c r="F51" i="8" s="1"/>
  <c r="D559" i="11"/>
  <c r="E51" i="8" s="1"/>
  <c r="C559" i="11"/>
  <c r="F558" i="11"/>
  <c r="G41" i="8" s="1"/>
  <c r="E558" i="11"/>
  <c r="F41" i="8" s="1"/>
  <c r="D558" i="11"/>
  <c r="C558" i="11"/>
  <c r="F557" i="11"/>
  <c r="G54" i="8" s="1"/>
  <c r="E557" i="11"/>
  <c r="F54" i="8" s="1"/>
  <c r="D557" i="11"/>
  <c r="E54" i="8" s="1"/>
  <c r="C557" i="11"/>
  <c r="F556" i="11"/>
  <c r="G29" i="8" s="1"/>
  <c r="E556" i="11"/>
  <c r="F29" i="8" s="1"/>
  <c r="D556" i="11"/>
  <c r="C556" i="11"/>
  <c r="F555" i="11"/>
  <c r="E555" i="11"/>
  <c r="D555" i="11"/>
  <c r="C555" i="11"/>
  <c r="F554" i="11"/>
  <c r="E23" i="9" s="1"/>
  <c r="E554" i="11"/>
  <c r="D23" i="9" s="1"/>
  <c r="D554" i="11"/>
  <c r="C554" i="11"/>
  <c r="F553" i="11"/>
  <c r="E553" i="11"/>
  <c r="D553" i="11"/>
  <c r="C553" i="11"/>
  <c r="F552" i="11"/>
  <c r="E552" i="11"/>
  <c r="F38" i="7" s="1"/>
  <c r="D552" i="11"/>
  <c r="C552" i="11"/>
  <c r="F551" i="11"/>
  <c r="E551" i="11"/>
  <c r="D551" i="11"/>
  <c r="E59" i="6" s="1"/>
  <c r="C551" i="11"/>
  <c r="F550" i="11"/>
  <c r="G73" i="6" s="1"/>
  <c r="E550" i="11"/>
  <c r="F73" i="6" s="1"/>
  <c r="D550" i="11"/>
  <c r="C550" i="11"/>
  <c r="F549" i="11"/>
  <c r="E549" i="11"/>
  <c r="F75" i="4" s="1"/>
  <c r="D549" i="11"/>
  <c r="E75" i="4" s="1"/>
  <c r="C549" i="11"/>
  <c r="F548" i="11"/>
  <c r="E548" i="11"/>
  <c r="D548" i="11"/>
  <c r="C548" i="11"/>
  <c r="F547" i="11"/>
  <c r="E547" i="11"/>
  <c r="D547" i="11"/>
  <c r="C547" i="11"/>
  <c r="F546" i="11"/>
  <c r="G35" i="4" s="1"/>
  <c r="E546" i="11"/>
  <c r="F35" i="4" s="1"/>
  <c r="D546" i="11"/>
  <c r="C546" i="11"/>
  <c r="F545" i="11"/>
  <c r="E545" i="11"/>
  <c r="D545" i="11"/>
  <c r="C545" i="11"/>
  <c r="F544" i="11"/>
  <c r="E544" i="11"/>
  <c r="D544" i="11"/>
  <c r="C544" i="11"/>
  <c r="F543" i="11"/>
  <c r="E543" i="11"/>
  <c r="D543" i="11"/>
  <c r="E64" i="4" s="1"/>
  <c r="C543" i="11"/>
  <c r="F542" i="11"/>
  <c r="E542" i="11"/>
  <c r="F72" i="4" s="1"/>
  <c r="D542" i="11"/>
  <c r="C542" i="11"/>
  <c r="F541" i="11"/>
  <c r="E541" i="11"/>
  <c r="D541" i="11"/>
  <c r="C541" i="11"/>
  <c r="F540" i="11"/>
  <c r="E540" i="11"/>
  <c r="D540" i="11"/>
  <c r="C540" i="11"/>
  <c r="F539" i="11"/>
  <c r="E539" i="11"/>
  <c r="D539" i="11"/>
  <c r="E25" i="4" s="1"/>
  <c r="C539" i="11"/>
  <c r="F538" i="11"/>
  <c r="G18" i="5" s="1"/>
  <c r="E538" i="11"/>
  <c r="F18" i="5" s="1"/>
  <c r="D538" i="11"/>
  <c r="C538" i="11"/>
  <c r="F537" i="11"/>
  <c r="E537" i="11"/>
  <c r="D537" i="11"/>
  <c r="C537" i="11"/>
  <c r="F536" i="11"/>
  <c r="E536" i="11"/>
  <c r="D536" i="11"/>
  <c r="C536" i="11"/>
  <c r="F535" i="11"/>
  <c r="E535" i="11"/>
  <c r="F11" i="5" s="1"/>
  <c r="D535" i="11"/>
  <c r="E11" i="5" s="1"/>
  <c r="C535" i="11"/>
  <c r="F534" i="11"/>
  <c r="H16" i="3" s="1"/>
  <c r="E534" i="11"/>
  <c r="G16" i="3" s="1"/>
  <c r="D534" i="11"/>
  <c r="C534" i="11"/>
  <c r="F533" i="11"/>
  <c r="E533" i="11"/>
  <c r="G39" i="3" s="1"/>
  <c r="D533" i="11"/>
  <c r="F39" i="3" s="1"/>
  <c r="C533" i="11"/>
  <c r="F532" i="11"/>
  <c r="H24" i="3" s="1"/>
  <c r="E532" i="11"/>
  <c r="G24" i="3" s="1"/>
  <c r="D532" i="11"/>
  <c r="C532" i="11"/>
  <c r="F531" i="11"/>
  <c r="E531" i="11"/>
  <c r="D531" i="11"/>
  <c r="F21" i="3" s="1"/>
  <c r="C531" i="11"/>
  <c r="F530" i="11"/>
  <c r="H23" i="3" s="1"/>
  <c r="E530" i="11"/>
  <c r="G23" i="3" s="1"/>
  <c r="D530" i="11"/>
  <c r="C530" i="11"/>
  <c r="F529" i="11"/>
  <c r="E529" i="11"/>
  <c r="D529" i="11"/>
  <c r="C529" i="11"/>
  <c r="F528" i="11"/>
  <c r="E528" i="11"/>
  <c r="D528" i="11"/>
  <c r="C528" i="11"/>
  <c r="F527" i="11"/>
  <c r="E527" i="11"/>
  <c r="D527" i="11"/>
  <c r="C527" i="11"/>
  <c r="F526" i="11"/>
  <c r="E526" i="11"/>
  <c r="D526" i="11"/>
  <c r="C526" i="11"/>
  <c r="F525" i="11"/>
  <c r="E525" i="11"/>
  <c r="D525" i="11"/>
  <c r="C525" i="11"/>
  <c r="F524" i="11"/>
  <c r="E524" i="11"/>
  <c r="D524" i="11"/>
  <c r="C524" i="11"/>
  <c r="F523" i="11"/>
  <c r="E523" i="11"/>
  <c r="D523" i="11"/>
  <c r="C523" i="11"/>
  <c r="F522" i="11"/>
  <c r="E522" i="11"/>
  <c r="D522" i="11"/>
  <c r="C522" i="11"/>
  <c r="F521" i="11"/>
  <c r="E521" i="11"/>
  <c r="D521" i="11"/>
  <c r="C521" i="11"/>
  <c r="F520" i="11"/>
  <c r="E520" i="11"/>
  <c r="D520" i="11"/>
  <c r="C520" i="11"/>
  <c r="F519" i="11"/>
  <c r="E519" i="11"/>
  <c r="D519" i="11"/>
  <c r="C519" i="11"/>
  <c r="F518" i="11"/>
  <c r="E518" i="11"/>
  <c r="D518" i="11"/>
  <c r="C518" i="11"/>
  <c r="F517" i="11"/>
  <c r="E517" i="11"/>
  <c r="D517" i="11"/>
  <c r="C517" i="11"/>
  <c r="F516" i="11"/>
  <c r="E516" i="11"/>
  <c r="D516" i="11"/>
  <c r="C516" i="11"/>
  <c r="F515" i="11"/>
  <c r="E515" i="11"/>
  <c r="D515" i="11"/>
  <c r="C515" i="11"/>
  <c r="F514" i="11"/>
  <c r="E514" i="11"/>
  <c r="D514" i="11"/>
  <c r="C514" i="11"/>
  <c r="F513" i="11"/>
  <c r="E513" i="11"/>
  <c r="D513" i="11"/>
  <c r="C513" i="11"/>
  <c r="F512" i="11"/>
  <c r="E512" i="11"/>
  <c r="D512" i="11"/>
  <c r="C512" i="11"/>
  <c r="F511" i="11"/>
  <c r="E511" i="11"/>
  <c r="D511" i="11"/>
  <c r="C511" i="11"/>
  <c r="F510" i="11"/>
  <c r="E510" i="11"/>
  <c r="D510" i="11"/>
  <c r="C510" i="11"/>
  <c r="F509" i="11"/>
  <c r="E509" i="11"/>
  <c r="D509" i="11"/>
  <c r="C509" i="11"/>
  <c r="F508" i="11"/>
  <c r="E508" i="11"/>
  <c r="D508" i="11"/>
  <c r="C508" i="11"/>
  <c r="F507" i="11"/>
  <c r="E507" i="11"/>
  <c r="D507" i="11"/>
  <c r="C507" i="11"/>
  <c r="F506" i="11"/>
  <c r="E506" i="11"/>
  <c r="D506" i="11"/>
  <c r="C506" i="11"/>
  <c r="F505" i="11"/>
  <c r="E505" i="11"/>
  <c r="D505" i="11"/>
  <c r="C505" i="11"/>
  <c r="F504" i="11"/>
  <c r="E504" i="11"/>
  <c r="D504" i="11"/>
  <c r="C504" i="11"/>
  <c r="F503" i="11"/>
  <c r="E503" i="11"/>
  <c r="D503" i="11"/>
  <c r="C503" i="11"/>
  <c r="F502" i="11"/>
  <c r="E502" i="11"/>
  <c r="D502" i="11"/>
  <c r="C502" i="11"/>
  <c r="F501" i="11"/>
  <c r="E501" i="11"/>
  <c r="D501" i="11"/>
  <c r="C501" i="11"/>
  <c r="F500" i="11"/>
  <c r="E500" i="11"/>
  <c r="D500" i="11"/>
  <c r="C500" i="11"/>
  <c r="F499" i="11"/>
  <c r="E499" i="11"/>
  <c r="D499" i="11"/>
  <c r="C499" i="11"/>
  <c r="F498" i="11"/>
  <c r="E498" i="11"/>
  <c r="D498" i="11"/>
  <c r="C498" i="11"/>
  <c r="F497" i="11"/>
  <c r="E497" i="11"/>
  <c r="D497" i="11"/>
  <c r="C497" i="11"/>
  <c r="F496" i="11"/>
  <c r="G33" i="5" s="1"/>
  <c r="E496" i="11"/>
  <c r="F33" i="5" s="1"/>
  <c r="D496" i="11"/>
  <c r="C496" i="11"/>
  <c r="F495" i="11"/>
  <c r="E495" i="11"/>
  <c r="G8" i="3" s="1"/>
  <c r="D495" i="11"/>
  <c r="F8" i="3" s="1"/>
  <c r="C495" i="11"/>
  <c r="F494" i="11"/>
  <c r="G31" i="5" s="1"/>
  <c r="E494" i="11"/>
  <c r="F31" i="5" s="1"/>
  <c r="D494" i="11"/>
  <c r="C494" i="11"/>
  <c r="F493" i="11"/>
  <c r="E493" i="11"/>
  <c r="D493" i="11"/>
  <c r="C493" i="11"/>
  <c r="F492" i="11"/>
  <c r="E492" i="11"/>
  <c r="D492" i="11"/>
  <c r="C492" i="11"/>
  <c r="F491" i="11"/>
  <c r="E491" i="11"/>
  <c r="D491" i="11"/>
  <c r="C491" i="11"/>
  <c r="F490" i="11"/>
  <c r="E490" i="11"/>
  <c r="D490" i="11"/>
  <c r="C490" i="11"/>
  <c r="F489" i="11"/>
  <c r="E489" i="11"/>
  <c r="F24" i="5" s="1"/>
  <c r="D489" i="11"/>
  <c r="E24" i="5" s="1"/>
  <c r="C489" i="11"/>
  <c r="F488" i="11"/>
  <c r="E488" i="11"/>
  <c r="D488" i="11"/>
  <c r="C488" i="11"/>
  <c r="F487" i="11"/>
  <c r="E487" i="11"/>
  <c r="D487" i="11"/>
  <c r="C487" i="11"/>
  <c r="F486" i="11"/>
  <c r="H35" i="3" s="1"/>
  <c r="E486" i="11"/>
  <c r="G35" i="3" s="1"/>
  <c r="D486" i="11"/>
  <c r="C486" i="11"/>
  <c r="F485" i="11"/>
  <c r="E485" i="11"/>
  <c r="D485" i="11"/>
  <c r="C485" i="11"/>
  <c r="F484" i="11"/>
  <c r="E484" i="11"/>
  <c r="D484" i="11"/>
  <c r="C484" i="11"/>
  <c r="F483" i="11"/>
  <c r="E483" i="11"/>
  <c r="D483" i="11"/>
  <c r="C483" i="11"/>
  <c r="F482" i="11"/>
  <c r="E482" i="11"/>
  <c r="D482" i="11"/>
  <c r="C482" i="11"/>
  <c r="F481" i="11"/>
  <c r="E481" i="11"/>
  <c r="D481" i="11"/>
  <c r="C481" i="11"/>
  <c r="F480" i="11"/>
  <c r="E480" i="11"/>
  <c r="D480" i="11"/>
  <c r="C480" i="11"/>
  <c r="F479" i="11"/>
  <c r="E479" i="11"/>
  <c r="D479" i="11"/>
  <c r="C479" i="11"/>
  <c r="F478" i="11"/>
  <c r="E478" i="11"/>
  <c r="D478" i="11"/>
  <c r="C478" i="11"/>
  <c r="F477" i="11"/>
  <c r="E477" i="11"/>
  <c r="D477" i="11"/>
  <c r="C477" i="11"/>
  <c r="F476" i="11"/>
  <c r="E476" i="11"/>
  <c r="D476" i="11"/>
  <c r="C476" i="11"/>
  <c r="F475" i="11"/>
  <c r="E475" i="11"/>
  <c r="D475" i="11"/>
  <c r="C475" i="11"/>
  <c r="F474" i="11"/>
  <c r="E474" i="11"/>
  <c r="D474" i="11"/>
  <c r="C474" i="11"/>
  <c r="F473" i="11"/>
  <c r="E473" i="11"/>
  <c r="D473" i="11"/>
  <c r="C473" i="11"/>
  <c r="F472" i="11"/>
  <c r="E472" i="11"/>
  <c r="D472" i="11"/>
  <c r="C472" i="11"/>
  <c r="F471" i="11"/>
  <c r="E471" i="11"/>
  <c r="D471" i="11"/>
  <c r="C471" i="11"/>
  <c r="F470" i="11"/>
  <c r="E470" i="11"/>
  <c r="D470" i="11"/>
  <c r="C470" i="11"/>
  <c r="F469" i="11"/>
  <c r="E469" i="11"/>
  <c r="D469" i="11"/>
  <c r="C469" i="11"/>
  <c r="F468" i="11"/>
  <c r="E468" i="11"/>
  <c r="D468" i="11"/>
  <c r="C468" i="11"/>
  <c r="F467" i="11"/>
  <c r="E467" i="11"/>
  <c r="D467" i="11"/>
  <c r="C467" i="11"/>
  <c r="F466" i="11"/>
  <c r="E466" i="11"/>
  <c r="D466" i="11"/>
  <c r="C466" i="11"/>
  <c r="F465" i="11"/>
  <c r="E465" i="11"/>
  <c r="F12" i="6" s="1"/>
  <c r="D465" i="11"/>
  <c r="E12" i="6" s="1"/>
  <c r="C465" i="11"/>
  <c r="F464" i="11"/>
  <c r="G11" i="6" s="1"/>
  <c r="E464" i="11"/>
  <c r="F11" i="6" s="1"/>
  <c r="D464" i="11"/>
  <c r="C464" i="11"/>
  <c r="F463" i="11"/>
  <c r="E463" i="11"/>
  <c r="D463" i="11"/>
  <c r="C463" i="11"/>
  <c r="F462" i="11"/>
  <c r="E462" i="11"/>
  <c r="D462" i="11"/>
  <c r="C462" i="11"/>
  <c r="F461" i="11"/>
  <c r="E461" i="11"/>
  <c r="D461" i="11"/>
  <c r="C461" i="11"/>
  <c r="F460" i="11"/>
  <c r="E460" i="11"/>
  <c r="D460" i="11"/>
  <c r="C460" i="11"/>
  <c r="F459" i="11"/>
  <c r="E459" i="11"/>
  <c r="D459" i="11"/>
  <c r="C459" i="11"/>
  <c r="F458" i="11"/>
  <c r="E458" i="11"/>
  <c r="D458" i="11"/>
  <c r="C458" i="11"/>
  <c r="F457" i="11"/>
  <c r="E457" i="11"/>
  <c r="D457" i="11"/>
  <c r="C457" i="11"/>
  <c r="F456" i="11"/>
  <c r="E456" i="11"/>
  <c r="D456" i="11"/>
  <c r="C456" i="11"/>
  <c r="F455" i="11"/>
  <c r="E455" i="11"/>
  <c r="D455" i="11"/>
  <c r="C455" i="11"/>
  <c r="F454" i="11"/>
  <c r="E454" i="11"/>
  <c r="D454" i="11"/>
  <c r="C454" i="11"/>
  <c r="F453" i="11"/>
  <c r="E453" i="11"/>
  <c r="D453" i="11"/>
  <c r="C453" i="11"/>
  <c r="F452" i="11"/>
  <c r="E452" i="11"/>
  <c r="D452" i="11"/>
  <c r="C452" i="11"/>
  <c r="F451" i="11"/>
  <c r="E451" i="11"/>
  <c r="D451" i="11"/>
  <c r="C451" i="11"/>
  <c r="F450" i="11"/>
  <c r="E450" i="11"/>
  <c r="D450" i="11"/>
  <c r="C450" i="11"/>
  <c r="F449" i="11"/>
  <c r="E449" i="11"/>
  <c r="D449" i="11"/>
  <c r="C449" i="11"/>
  <c r="F448" i="11"/>
  <c r="E448" i="11"/>
  <c r="D448" i="11"/>
  <c r="C448" i="11"/>
  <c r="F447" i="11"/>
  <c r="E447" i="11"/>
  <c r="D447" i="11"/>
  <c r="C447" i="11"/>
  <c r="F446" i="11"/>
  <c r="E446" i="11"/>
  <c r="D446" i="11"/>
  <c r="C446" i="11"/>
  <c r="F445" i="11"/>
  <c r="E445" i="11"/>
  <c r="D445" i="11"/>
  <c r="C445" i="11"/>
  <c r="F444" i="11"/>
  <c r="E444" i="11"/>
  <c r="D444" i="11"/>
  <c r="C444" i="11"/>
  <c r="F443" i="11"/>
  <c r="E443" i="11"/>
  <c r="D443" i="11"/>
  <c r="C443" i="11"/>
  <c r="F442" i="11"/>
  <c r="E442" i="11"/>
  <c r="D442" i="11"/>
  <c r="C442" i="11"/>
  <c r="F441" i="11"/>
  <c r="E441" i="11"/>
  <c r="D441" i="11"/>
  <c r="C441" i="11"/>
  <c r="F440" i="11"/>
  <c r="E440" i="11"/>
  <c r="D440" i="11"/>
  <c r="C440" i="11"/>
  <c r="F439" i="11"/>
  <c r="E439" i="11"/>
  <c r="D439" i="11"/>
  <c r="C439" i="11"/>
  <c r="F438" i="11"/>
  <c r="E438" i="11"/>
  <c r="D438" i="11"/>
  <c r="C438" i="11"/>
  <c r="F437" i="11"/>
  <c r="E437" i="11"/>
  <c r="D437" i="11"/>
  <c r="C437" i="11"/>
  <c r="F436" i="11"/>
  <c r="E436" i="11"/>
  <c r="D436" i="11"/>
  <c r="C436" i="11"/>
  <c r="F435" i="11"/>
  <c r="E435" i="11"/>
  <c r="D435" i="11"/>
  <c r="C435" i="11"/>
  <c r="F434" i="11"/>
  <c r="E434" i="11"/>
  <c r="D434" i="11"/>
  <c r="C434" i="11"/>
  <c r="F433" i="11"/>
  <c r="E433" i="11"/>
  <c r="D433" i="11"/>
  <c r="C433" i="11"/>
  <c r="F432" i="11"/>
  <c r="E432" i="11"/>
  <c r="D432" i="11"/>
  <c r="C432" i="11"/>
  <c r="F431" i="11"/>
  <c r="E431" i="11"/>
  <c r="D431" i="11"/>
  <c r="C431" i="11"/>
  <c r="F430" i="11"/>
  <c r="E430" i="11"/>
  <c r="D430" i="11"/>
  <c r="C430" i="11"/>
  <c r="F429" i="11"/>
  <c r="E429" i="11"/>
  <c r="D429" i="11"/>
  <c r="C429" i="11"/>
  <c r="F428" i="11"/>
  <c r="E428" i="11"/>
  <c r="D428" i="11"/>
  <c r="C428" i="11"/>
  <c r="F427" i="11"/>
  <c r="E427" i="11"/>
  <c r="D427" i="11"/>
  <c r="C427" i="11"/>
  <c r="F426" i="11"/>
  <c r="E426" i="11"/>
  <c r="D426" i="11"/>
  <c r="C426" i="11"/>
  <c r="F425" i="11"/>
  <c r="E425" i="11"/>
  <c r="D425" i="11"/>
  <c r="C425" i="11"/>
  <c r="F424" i="11"/>
  <c r="E424" i="11"/>
  <c r="D424" i="11"/>
  <c r="C424" i="11"/>
  <c r="F423" i="11"/>
  <c r="E423" i="11"/>
  <c r="D423" i="11"/>
  <c r="C423" i="11"/>
  <c r="F422" i="11"/>
  <c r="E422" i="11"/>
  <c r="D422" i="11"/>
  <c r="C422" i="11"/>
  <c r="F421" i="11"/>
  <c r="E421" i="11"/>
  <c r="D421" i="11"/>
  <c r="C421" i="11"/>
  <c r="F420" i="11"/>
  <c r="E420" i="11"/>
  <c r="D420" i="11"/>
  <c r="C420" i="11"/>
  <c r="F419" i="11"/>
  <c r="E419" i="11"/>
  <c r="D419" i="11"/>
  <c r="C419" i="11"/>
  <c r="F418" i="11"/>
  <c r="E418" i="11"/>
  <c r="D418" i="11"/>
  <c r="C418" i="11"/>
  <c r="F417" i="11"/>
  <c r="E417" i="11"/>
  <c r="D417" i="11"/>
  <c r="C417" i="11"/>
  <c r="F416" i="11"/>
  <c r="E416" i="11"/>
  <c r="D416" i="11"/>
  <c r="C416" i="11"/>
  <c r="F415" i="11"/>
  <c r="E415" i="11"/>
  <c r="D415" i="11"/>
  <c r="C415" i="11"/>
  <c r="F414" i="11"/>
  <c r="E414" i="11"/>
  <c r="D414" i="11"/>
  <c r="C414" i="11"/>
  <c r="F413" i="11"/>
  <c r="E413" i="11"/>
  <c r="D413" i="11"/>
  <c r="C413" i="11"/>
  <c r="F412" i="11"/>
  <c r="E412" i="11"/>
  <c r="D412" i="11"/>
  <c r="C412" i="11"/>
  <c r="F411" i="11"/>
  <c r="E411" i="11"/>
  <c r="D411" i="11"/>
  <c r="C411" i="11"/>
  <c r="F410" i="11"/>
  <c r="E410" i="11"/>
  <c r="D410" i="11"/>
  <c r="C410" i="11"/>
  <c r="F409" i="11"/>
  <c r="E409" i="11"/>
  <c r="D409" i="11"/>
  <c r="C409" i="11"/>
  <c r="F408" i="11"/>
  <c r="E408" i="11"/>
  <c r="D408" i="11"/>
  <c r="C408" i="11"/>
  <c r="F407" i="11"/>
  <c r="E407" i="11"/>
  <c r="D407" i="11"/>
  <c r="C407" i="11"/>
  <c r="F406" i="11"/>
  <c r="E406" i="11"/>
  <c r="D406" i="11"/>
  <c r="C406" i="11"/>
  <c r="F405" i="11"/>
  <c r="E405" i="11"/>
  <c r="D405" i="11"/>
  <c r="C405" i="11"/>
  <c r="F404" i="11"/>
  <c r="E404" i="11"/>
  <c r="D404" i="11"/>
  <c r="C404" i="11"/>
  <c r="F403" i="11"/>
  <c r="E403" i="11"/>
  <c r="D403" i="11"/>
  <c r="C403" i="11"/>
  <c r="F402" i="11"/>
  <c r="E402" i="11"/>
  <c r="D402" i="11"/>
  <c r="C402" i="11"/>
  <c r="F401" i="11"/>
  <c r="E401" i="11"/>
  <c r="D401" i="11"/>
  <c r="C401" i="11"/>
  <c r="F400" i="11"/>
  <c r="E400" i="11"/>
  <c r="D400" i="11"/>
  <c r="C400" i="11"/>
  <c r="F399" i="11"/>
  <c r="E399" i="11"/>
  <c r="D399" i="11"/>
  <c r="C399" i="11"/>
  <c r="F398" i="11"/>
  <c r="E398" i="11"/>
  <c r="D398" i="11"/>
  <c r="C398" i="11"/>
  <c r="F397" i="11"/>
  <c r="E397" i="11"/>
  <c r="D397" i="11"/>
  <c r="C397" i="11"/>
  <c r="F396" i="11"/>
  <c r="E396" i="11"/>
  <c r="D396" i="11"/>
  <c r="C396" i="11"/>
  <c r="F395" i="11"/>
  <c r="E395" i="11"/>
  <c r="D395" i="11"/>
  <c r="C395" i="11"/>
  <c r="F394" i="11"/>
  <c r="E394" i="11"/>
  <c r="D394" i="11"/>
  <c r="C394" i="11"/>
  <c r="F393" i="11"/>
  <c r="E393" i="11"/>
  <c r="D393" i="11"/>
  <c r="C393" i="11"/>
  <c r="F392" i="11"/>
  <c r="E392" i="11"/>
  <c r="D392" i="11"/>
  <c r="C392" i="11"/>
  <c r="F391" i="11"/>
  <c r="E391" i="11"/>
  <c r="D391" i="11"/>
  <c r="C391" i="11"/>
  <c r="F390" i="11"/>
  <c r="E390" i="11"/>
  <c r="D390" i="11"/>
  <c r="C390" i="11"/>
  <c r="F389" i="11"/>
  <c r="E389" i="11"/>
  <c r="D389" i="11"/>
  <c r="C389" i="11"/>
  <c r="F388" i="11"/>
  <c r="E388" i="11"/>
  <c r="D388" i="11"/>
  <c r="C388" i="11"/>
  <c r="F387" i="11"/>
  <c r="E387" i="11"/>
  <c r="D387" i="11"/>
  <c r="C387" i="11"/>
  <c r="F386" i="11"/>
  <c r="E386" i="11"/>
  <c r="D386" i="11"/>
  <c r="C386" i="11"/>
  <c r="F385" i="11"/>
  <c r="E385" i="11"/>
  <c r="D385" i="11"/>
  <c r="C385" i="11"/>
  <c r="F384" i="11"/>
  <c r="E384" i="11"/>
  <c r="D384" i="11"/>
  <c r="C384" i="11"/>
  <c r="F383" i="11"/>
  <c r="E383" i="11"/>
  <c r="D383" i="11"/>
  <c r="C383" i="11"/>
  <c r="F382" i="11"/>
  <c r="E382" i="11"/>
  <c r="D382" i="11"/>
  <c r="C382" i="11"/>
  <c r="F381" i="11"/>
  <c r="E381" i="11"/>
  <c r="D381" i="11"/>
  <c r="C381" i="11"/>
  <c r="F380" i="11"/>
  <c r="E380" i="11"/>
  <c r="D380" i="11"/>
  <c r="C380" i="11"/>
  <c r="F379" i="11"/>
  <c r="E379" i="11"/>
  <c r="D379" i="11"/>
  <c r="C379" i="11"/>
  <c r="F378" i="11"/>
  <c r="E378" i="11"/>
  <c r="D378" i="11"/>
  <c r="C378" i="11"/>
  <c r="F377" i="11"/>
  <c r="E377" i="11"/>
  <c r="D377" i="11"/>
  <c r="C377" i="11"/>
  <c r="F376" i="11"/>
  <c r="E376" i="11"/>
  <c r="D376" i="11"/>
  <c r="C376" i="11"/>
  <c r="F375" i="11"/>
  <c r="E375" i="11"/>
  <c r="D375" i="11"/>
  <c r="C375" i="11"/>
  <c r="F374" i="11"/>
  <c r="E374" i="11"/>
  <c r="D374" i="11"/>
  <c r="C374" i="11"/>
  <c r="F373" i="11"/>
  <c r="E373" i="11"/>
  <c r="D373" i="11"/>
  <c r="C373" i="11"/>
  <c r="F372" i="11"/>
  <c r="E372" i="11"/>
  <c r="D372" i="11"/>
  <c r="C372" i="11"/>
  <c r="F371" i="11"/>
  <c r="E371" i="11"/>
  <c r="D371" i="11"/>
  <c r="C371" i="11"/>
  <c r="F370" i="11"/>
  <c r="E370" i="11"/>
  <c r="D370" i="11"/>
  <c r="C370" i="11"/>
  <c r="F369" i="11"/>
  <c r="E369" i="11"/>
  <c r="D369" i="11"/>
  <c r="C369" i="11"/>
  <c r="F368" i="11"/>
  <c r="E368" i="11"/>
  <c r="D368" i="11"/>
  <c r="C368" i="11"/>
  <c r="F367" i="11"/>
  <c r="E367" i="11"/>
  <c r="D367" i="11"/>
  <c r="C367" i="11"/>
  <c r="F366" i="11"/>
  <c r="E366" i="11"/>
  <c r="D366" i="11"/>
  <c r="C366" i="11"/>
  <c r="F365" i="11"/>
  <c r="E365" i="11"/>
  <c r="D365" i="11"/>
  <c r="C365" i="11"/>
  <c r="F364" i="11"/>
  <c r="E364" i="11"/>
  <c r="D364" i="11"/>
  <c r="C364" i="11"/>
  <c r="F363" i="11"/>
  <c r="E363" i="11"/>
  <c r="D363" i="11"/>
  <c r="C363" i="11"/>
  <c r="F362" i="11"/>
  <c r="E362" i="11"/>
  <c r="D362" i="11"/>
  <c r="C362" i="11"/>
  <c r="F361" i="11"/>
  <c r="E361" i="11"/>
  <c r="D361" i="11"/>
  <c r="C361" i="11"/>
  <c r="F360" i="11"/>
  <c r="E360" i="11"/>
  <c r="D360" i="11"/>
  <c r="C360" i="11"/>
  <c r="F359" i="11"/>
  <c r="E359" i="11"/>
  <c r="D359" i="11"/>
  <c r="C359" i="11"/>
  <c r="F358" i="11"/>
  <c r="E358" i="11"/>
  <c r="D358" i="11"/>
  <c r="C358" i="11"/>
  <c r="F357" i="11"/>
  <c r="E357" i="11"/>
  <c r="D357" i="11"/>
  <c r="C357" i="11"/>
  <c r="F356" i="11"/>
  <c r="E356" i="11"/>
  <c r="D356" i="11"/>
  <c r="C356" i="11"/>
  <c r="F355" i="11"/>
  <c r="E355" i="11"/>
  <c r="D355" i="11"/>
  <c r="C355" i="11"/>
  <c r="F354" i="11"/>
  <c r="E354" i="11"/>
  <c r="D354" i="11"/>
  <c r="C354" i="11"/>
  <c r="F353" i="11"/>
  <c r="E353" i="11"/>
  <c r="D353" i="11"/>
  <c r="C353" i="11"/>
  <c r="F352" i="11"/>
  <c r="E352" i="11"/>
  <c r="D352" i="11"/>
  <c r="C352" i="11"/>
  <c r="F351" i="11"/>
  <c r="E351" i="11"/>
  <c r="D351" i="11"/>
  <c r="C351" i="11"/>
  <c r="F350" i="11"/>
  <c r="E350" i="11"/>
  <c r="D350" i="11"/>
  <c r="C350" i="11"/>
  <c r="F349" i="11"/>
  <c r="E349" i="11"/>
  <c r="D349" i="11"/>
  <c r="C349" i="11"/>
  <c r="F348" i="11"/>
  <c r="E348" i="11"/>
  <c r="D348" i="11"/>
  <c r="C348" i="11"/>
  <c r="F347" i="11"/>
  <c r="E347" i="11"/>
  <c r="D347" i="11"/>
  <c r="C347" i="11"/>
  <c r="F346" i="11"/>
  <c r="E346" i="11"/>
  <c r="D346" i="11"/>
  <c r="C346" i="11"/>
  <c r="F345" i="11"/>
  <c r="E345" i="11"/>
  <c r="D345" i="11"/>
  <c r="C345" i="11"/>
  <c r="F344" i="11"/>
  <c r="E344" i="11"/>
  <c r="D344" i="11"/>
  <c r="C344" i="11"/>
  <c r="F343" i="11"/>
  <c r="E343" i="11"/>
  <c r="D343" i="11"/>
  <c r="C343" i="11"/>
  <c r="F342" i="11"/>
  <c r="E342" i="11"/>
  <c r="D342" i="11"/>
  <c r="C342" i="11"/>
  <c r="F341" i="11"/>
  <c r="E341" i="11"/>
  <c r="D341" i="11"/>
  <c r="C341" i="11"/>
  <c r="F340" i="11"/>
  <c r="E340" i="11"/>
  <c r="D340" i="11"/>
  <c r="C340" i="11"/>
  <c r="F339" i="11"/>
  <c r="E339" i="11"/>
  <c r="D339" i="11"/>
  <c r="C339" i="11"/>
  <c r="F338" i="11"/>
  <c r="E338" i="11"/>
  <c r="D338" i="11"/>
  <c r="C338" i="11"/>
  <c r="F337" i="11"/>
  <c r="E337" i="11"/>
  <c r="D337" i="11"/>
  <c r="C337" i="11"/>
  <c r="F336" i="11"/>
  <c r="E336" i="11"/>
  <c r="D336" i="11"/>
  <c r="C336" i="11"/>
  <c r="F335" i="11"/>
  <c r="E335" i="11"/>
  <c r="D335" i="11"/>
  <c r="C335" i="11"/>
  <c r="F334" i="11"/>
  <c r="E334" i="11"/>
  <c r="D334" i="11"/>
  <c r="C334" i="11"/>
  <c r="F333" i="11"/>
  <c r="E333" i="11"/>
  <c r="D333" i="11"/>
  <c r="C333" i="11"/>
  <c r="F332" i="11"/>
  <c r="E332" i="11"/>
  <c r="D332" i="11"/>
  <c r="C332" i="11"/>
  <c r="F331" i="11"/>
  <c r="E331" i="11"/>
  <c r="D331" i="11"/>
  <c r="C331" i="11"/>
  <c r="F330" i="11"/>
  <c r="E330" i="11"/>
  <c r="D330" i="11"/>
  <c r="C330" i="11"/>
  <c r="F329" i="11"/>
  <c r="E329" i="11"/>
  <c r="D329" i="11"/>
  <c r="C329" i="11"/>
  <c r="F328" i="11"/>
  <c r="E328" i="11"/>
  <c r="D328" i="11"/>
  <c r="C328" i="11"/>
  <c r="F327" i="11"/>
  <c r="E327" i="11"/>
  <c r="D327" i="11"/>
  <c r="C327" i="11"/>
  <c r="F326" i="11"/>
  <c r="E326" i="11"/>
  <c r="D326" i="11"/>
  <c r="C326" i="11"/>
  <c r="F325" i="11"/>
  <c r="E325" i="11"/>
  <c r="D325" i="11"/>
  <c r="C325" i="11"/>
  <c r="F324" i="11"/>
  <c r="E324" i="11"/>
  <c r="D324" i="11"/>
  <c r="C324" i="11"/>
  <c r="F323" i="11"/>
  <c r="E323" i="11"/>
  <c r="D323" i="11"/>
  <c r="C323" i="11"/>
  <c r="F322" i="11"/>
  <c r="E322" i="11"/>
  <c r="D322" i="11"/>
  <c r="C322" i="11"/>
  <c r="F321" i="11"/>
  <c r="E321" i="11"/>
  <c r="D321" i="11"/>
  <c r="C321" i="11"/>
  <c r="F320" i="11"/>
  <c r="G19" i="4" s="1"/>
  <c r="E320" i="11"/>
  <c r="F19" i="4" s="1"/>
  <c r="D320" i="11"/>
  <c r="C320" i="11"/>
  <c r="F319" i="11"/>
  <c r="E319" i="11"/>
  <c r="F60" i="6" s="1"/>
  <c r="D319" i="11"/>
  <c r="E60" i="6" s="1"/>
  <c r="C319" i="11"/>
  <c r="F318" i="11"/>
  <c r="G13" i="4" s="1"/>
  <c r="E318" i="11"/>
  <c r="F13" i="4" s="1"/>
  <c r="D318" i="11"/>
  <c r="C318" i="11"/>
  <c r="F317" i="11"/>
  <c r="E317" i="11"/>
  <c r="D317" i="11"/>
  <c r="F45" i="3" s="1"/>
  <c r="C317" i="11"/>
  <c r="F316" i="11"/>
  <c r="G96" i="6" s="1"/>
  <c r="E316" i="11"/>
  <c r="F96" i="6" s="1"/>
  <c r="D316" i="11"/>
  <c r="C316" i="11"/>
  <c r="F315" i="11"/>
  <c r="E315" i="11"/>
  <c r="F62" i="6" s="1"/>
  <c r="D315" i="11"/>
  <c r="E62" i="6" s="1"/>
  <c r="C315" i="11"/>
  <c r="F314" i="11"/>
  <c r="E314" i="11"/>
  <c r="D314" i="11"/>
  <c r="C314" i="11"/>
  <c r="F313" i="11"/>
  <c r="E313" i="11"/>
  <c r="D313" i="11"/>
  <c r="E64" i="6" s="1"/>
  <c r="C313" i="11"/>
  <c r="F312" i="11"/>
  <c r="G79" i="4" s="1"/>
  <c r="E312" i="11"/>
  <c r="F79" i="4" s="1"/>
  <c r="D312" i="11"/>
  <c r="C312" i="11"/>
  <c r="F311" i="11"/>
  <c r="E311" i="11"/>
  <c r="F58" i="5" s="1"/>
  <c r="D311" i="11"/>
  <c r="E58" i="5" s="1"/>
  <c r="C311" i="11"/>
  <c r="F310" i="11"/>
  <c r="G77" i="4" s="1"/>
  <c r="E310" i="11"/>
  <c r="F77" i="4" s="1"/>
  <c r="D310" i="11"/>
  <c r="C310" i="11"/>
  <c r="F309" i="11"/>
  <c r="E309" i="11"/>
  <c r="F56" i="4" s="1"/>
  <c r="D309" i="11"/>
  <c r="E56" i="4" s="1"/>
  <c r="C309" i="11"/>
  <c r="F308" i="11"/>
  <c r="G81" i="4" s="1"/>
  <c r="E308" i="11"/>
  <c r="F81" i="4" s="1"/>
  <c r="D308" i="11"/>
  <c r="C308" i="11"/>
  <c r="F307" i="11"/>
  <c r="E307" i="11"/>
  <c r="F47" i="4" s="1"/>
  <c r="D307" i="11"/>
  <c r="E47" i="4" s="1"/>
  <c r="C307" i="11"/>
  <c r="F306" i="11"/>
  <c r="H10" i="3" s="1"/>
  <c r="E306" i="11"/>
  <c r="G10" i="3" s="1"/>
  <c r="D306" i="11"/>
  <c r="C306" i="11"/>
  <c r="F305" i="11"/>
  <c r="E305" i="11"/>
  <c r="F82" i="4" s="1"/>
  <c r="D305" i="11"/>
  <c r="E82" i="4" s="1"/>
  <c r="C305" i="11"/>
  <c r="F304" i="11"/>
  <c r="G10" i="6" s="1"/>
  <c r="E304" i="11"/>
  <c r="F10" i="6" s="1"/>
  <c r="D304" i="11"/>
  <c r="C304" i="11"/>
  <c r="F303" i="11"/>
  <c r="E303" i="11"/>
  <c r="D303" i="11"/>
  <c r="E22" i="6" s="1"/>
  <c r="C303" i="11"/>
  <c r="F302" i="11"/>
  <c r="G85" i="6" s="1"/>
  <c r="E302" i="11"/>
  <c r="F85" i="6" s="1"/>
  <c r="D302" i="11"/>
  <c r="C302" i="11"/>
  <c r="F301" i="11"/>
  <c r="E301" i="11"/>
  <c r="D301" i="11"/>
  <c r="C301" i="11"/>
  <c r="F300" i="11"/>
  <c r="E300" i="11"/>
  <c r="D300" i="11"/>
  <c r="C300" i="11"/>
  <c r="F299" i="11"/>
  <c r="E299" i="11"/>
  <c r="D299" i="11"/>
  <c r="C299" i="11"/>
  <c r="F298" i="11"/>
  <c r="E298" i="11"/>
  <c r="D298" i="11"/>
  <c r="C298" i="11"/>
  <c r="F297" i="11"/>
  <c r="E297" i="11"/>
  <c r="D297" i="11"/>
  <c r="C297" i="11"/>
  <c r="F296" i="11"/>
  <c r="E296" i="11"/>
  <c r="D296" i="11"/>
  <c r="C296" i="11"/>
  <c r="F295" i="11"/>
  <c r="E295" i="11"/>
  <c r="D295" i="11"/>
  <c r="C295" i="11"/>
  <c r="F294" i="11"/>
  <c r="E294" i="11"/>
  <c r="D294" i="11"/>
  <c r="C294" i="11"/>
  <c r="F293" i="11"/>
  <c r="E293" i="11"/>
  <c r="D293" i="11"/>
  <c r="C293" i="11"/>
  <c r="F292" i="11"/>
  <c r="E292" i="11"/>
  <c r="D292" i="11"/>
  <c r="C292" i="11"/>
  <c r="F291" i="11"/>
  <c r="E291" i="11"/>
  <c r="D291" i="11"/>
  <c r="C291" i="11"/>
  <c r="F290" i="11"/>
  <c r="E290" i="11"/>
  <c r="D290" i="11"/>
  <c r="C290" i="11"/>
  <c r="F289" i="11"/>
  <c r="E289" i="11"/>
  <c r="D289" i="11"/>
  <c r="C289" i="11"/>
  <c r="F288" i="11"/>
  <c r="E288" i="11"/>
  <c r="D288" i="11"/>
  <c r="C288" i="11"/>
  <c r="F287" i="11"/>
  <c r="E287" i="11"/>
  <c r="D287" i="11"/>
  <c r="C287" i="11"/>
  <c r="F286" i="11"/>
  <c r="E286" i="11"/>
  <c r="D286" i="11"/>
  <c r="C286" i="11"/>
  <c r="F285" i="11"/>
  <c r="E285" i="11"/>
  <c r="D285" i="11"/>
  <c r="C285" i="11"/>
  <c r="F284" i="11"/>
  <c r="E284" i="11"/>
  <c r="D284" i="11"/>
  <c r="C284" i="11"/>
  <c r="F283" i="11"/>
  <c r="E283" i="11"/>
  <c r="D283" i="11"/>
  <c r="C283" i="11"/>
  <c r="F282" i="11"/>
  <c r="E282" i="11"/>
  <c r="D282" i="11"/>
  <c r="C282" i="11"/>
  <c r="F281" i="11"/>
  <c r="E281" i="11"/>
  <c r="D281" i="11"/>
  <c r="C281" i="11"/>
  <c r="F280" i="11"/>
  <c r="E280" i="11"/>
  <c r="D280" i="11"/>
  <c r="C280" i="11"/>
  <c r="F279" i="11"/>
  <c r="E279" i="11"/>
  <c r="D279" i="11"/>
  <c r="C279" i="11"/>
  <c r="F278" i="11"/>
  <c r="E278" i="11"/>
  <c r="D278" i="11"/>
  <c r="C278" i="11"/>
  <c r="F277" i="11"/>
  <c r="E277" i="11"/>
  <c r="D277" i="11"/>
  <c r="C277" i="11"/>
  <c r="F276" i="11"/>
  <c r="E276" i="11"/>
  <c r="D276" i="11"/>
  <c r="C276" i="11"/>
  <c r="F275" i="11"/>
  <c r="E275" i="11"/>
  <c r="D275" i="11"/>
  <c r="C275" i="11"/>
  <c r="F274" i="11"/>
  <c r="E274" i="11"/>
  <c r="D274" i="11"/>
  <c r="C274" i="11"/>
  <c r="F273" i="11"/>
  <c r="E273" i="11"/>
  <c r="D273" i="11"/>
  <c r="C273" i="11"/>
  <c r="F272" i="11"/>
  <c r="E272" i="11"/>
  <c r="D272" i="11"/>
  <c r="C272" i="11"/>
  <c r="F271" i="11"/>
  <c r="E271" i="11"/>
  <c r="D271" i="11"/>
  <c r="C271" i="11"/>
  <c r="F270" i="11"/>
  <c r="E270" i="11"/>
  <c r="D270" i="11"/>
  <c r="C270" i="11"/>
  <c r="F269" i="11"/>
  <c r="E269" i="11"/>
  <c r="D269" i="11"/>
  <c r="C269" i="11"/>
  <c r="F268" i="11"/>
  <c r="E268" i="11"/>
  <c r="D268" i="11"/>
  <c r="C268" i="11"/>
  <c r="F267" i="11"/>
  <c r="E267" i="11"/>
  <c r="D267" i="11"/>
  <c r="C267" i="11"/>
  <c r="F266" i="11"/>
  <c r="E266" i="11"/>
  <c r="D266" i="11"/>
  <c r="C266" i="11"/>
  <c r="F265" i="11"/>
  <c r="E265" i="11"/>
  <c r="D265" i="11"/>
  <c r="C265" i="11"/>
  <c r="F264" i="11"/>
  <c r="E264" i="11"/>
  <c r="D264" i="11"/>
  <c r="C264" i="11"/>
  <c r="F263" i="11"/>
  <c r="E263" i="11"/>
  <c r="D263" i="11"/>
  <c r="C263" i="11"/>
  <c r="F262" i="11"/>
  <c r="E262" i="11"/>
  <c r="D262" i="11"/>
  <c r="C262" i="11"/>
  <c r="F261" i="11"/>
  <c r="E261" i="11"/>
  <c r="D261" i="11"/>
  <c r="E21" i="4" s="1"/>
  <c r="C261" i="11"/>
  <c r="F260" i="11"/>
  <c r="H31" i="3" s="1"/>
  <c r="E260" i="11"/>
  <c r="G31" i="3" s="1"/>
  <c r="D260" i="11"/>
  <c r="C260" i="11"/>
  <c r="F259" i="11"/>
  <c r="E259" i="11"/>
  <c r="D259" i="11"/>
  <c r="F15" i="3" s="1"/>
  <c r="C259" i="11"/>
  <c r="F258" i="11"/>
  <c r="H13" i="3" s="1"/>
  <c r="E258" i="11"/>
  <c r="G13" i="3" s="1"/>
  <c r="D258" i="11"/>
  <c r="C258" i="11"/>
  <c r="F257" i="11"/>
  <c r="E257" i="11"/>
  <c r="F36" i="4" s="1"/>
  <c r="D257" i="11"/>
  <c r="E36" i="4" s="1"/>
  <c r="C257" i="11"/>
  <c r="F256" i="11"/>
  <c r="G48" i="6" s="1"/>
  <c r="E256" i="11"/>
  <c r="F48" i="6" s="1"/>
  <c r="D256" i="11"/>
  <c r="C256" i="11"/>
  <c r="F255" i="11"/>
  <c r="G40" i="6" s="1"/>
  <c r="E255" i="11"/>
  <c r="F40" i="6" s="1"/>
  <c r="D255" i="11"/>
  <c r="E40" i="6" s="1"/>
  <c r="C255" i="11"/>
  <c r="F254" i="11"/>
  <c r="G49" i="6" s="1"/>
  <c r="E254" i="11"/>
  <c r="F49" i="6" s="1"/>
  <c r="D254" i="11"/>
  <c r="C254" i="11"/>
  <c r="F253" i="11"/>
  <c r="E253" i="11"/>
  <c r="D253" i="11"/>
  <c r="C253" i="11"/>
  <c r="F252" i="11"/>
  <c r="H11" i="3" s="1"/>
  <c r="E252" i="11"/>
  <c r="G11" i="3" s="1"/>
  <c r="D252" i="11"/>
  <c r="C252" i="11"/>
  <c r="F251" i="11"/>
  <c r="E251" i="11"/>
  <c r="F74" i="4" s="1"/>
  <c r="D251" i="11"/>
  <c r="E74" i="4" s="1"/>
  <c r="C251" i="11"/>
  <c r="F250" i="11"/>
  <c r="H29" i="3" s="1"/>
  <c r="E250" i="11"/>
  <c r="G29" i="3" s="1"/>
  <c r="D250" i="11"/>
  <c r="C250" i="11"/>
  <c r="F249" i="11"/>
  <c r="E249" i="11"/>
  <c r="F78" i="4" s="1"/>
  <c r="D249" i="11"/>
  <c r="E78" i="4" s="1"/>
  <c r="C249" i="11"/>
  <c r="F248" i="11"/>
  <c r="E248" i="11"/>
  <c r="D248" i="11"/>
  <c r="C248" i="11"/>
  <c r="F247" i="11"/>
  <c r="E247" i="11"/>
  <c r="F56" i="6" s="1"/>
  <c r="D247" i="11"/>
  <c r="E43" i="4" s="1"/>
  <c r="C247" i="11"/>
  <c r="F246" i="11"/>
  <c r="G61" i="5" s="1"/>
  <c r="E246" i="11"/>
  <c r="F61" i="5" s="1"/>
  <c r="D246" i="11"/>
  <c r="C246" i="11"/>
  <c r="F245" i="11"/>
  <c r="E245" i="11"/>
  <c r="F61" i="6" s="1"/>
  <c r="D245" i="11"/>
  <c r="C245" i="11"/>
  <c r="F244" i="11"/>
  <c r="G12" i="4" s="1"/>
  <c r="E244" i="11"/>
  <c r="F12" i="4" s="1"/>
  <c r="D244" i="11"/>
  <c r="C244" i="11"/>
  <c r="F243" i="11"/>
  <c r="E243" i="11"/>
  <c r="D243" i="11"/>
  <c r="C243" i="11"/>
  <c r="F242" i="11"/>
  <c r="G87" i="6" s="1"/>
  <c r="E242" i="11"/>
  <c r="F87" i="6" s="1"/>
  <c r="D242" i="11"/>
  <c r="C242" i="11"/>
  <c r="F241" i="11"/>
  <c r="E241" i="11"/>
  <c r="D241" i="11"/>
  <c r="C241" i="11"/>
  <c r="F240" i="11"/>
  <c r="H22" i="3" s="1"/>
  <c r="E240" i="11"/>
  <c r="G22" i="3" s="1"/>
  <c r="D240" i="11"/>
  <c r="C240" i="11"/>
  <c r="F239" i="11"/>
  <c r="E239" i="11"/>
  <c r="F84" i="6" s="1"/>
  <c r="D239" i="11"/>
  <c r="E84" i="6" s="1"/>
  <c r="C239" i="11"/>
  <c r="F238" i="11"/>
  <c r="H47" i="3" s="1"/>
  <c r="E238" i="11"/>
  <c r="G47" i="3" s="1"/>
  <c r="D238" i="11"/>
  <c r="C238" i="11"/>
  <c r="F237" i="11"/>
  <c r="E237" i="11"/>
  <c r="F83" i="4" s="1"/>
  <c r="D237" i="11"/>
  <c r="E83" i="4" s="1"/>
  <c r="C237" i="11"/>
  <c r="F236" i="11"/>
  <c r="G22" i="7" s="1"/>
  <c r="E236" i="11"/>
  <c r="F22" i="7" s="1"/>
  <c r="D236" i="11"/>
  <c r="C236" i="11"/>
  <c r="F235" i="11"/>
  <c r="G25" i="8" s="1"/>
  <c r="E235" i="11"/>
  <c r="F25" i="8" s="1"/>
  <c r="D235" i="11"/>
  <c r="E25" i="8" s="1"/>
  <c r="C235" i="11"/>
  <c r="F234" i="11"/>
  <c r="G15" i="6" s="1"/>
  <c r="E234" i="11"/>
  <c r="F15" i="6" s="1"/>
  <c r="D234" i="11"/>
  <c r="C234" i="11"/>
  <c r="F233" i="11"/>
  <c r="G14" i="8" s="1"/>
  <c r="E233" i="11"/>
  <c r="F14" i="8" s="1"/>
  <c r="D233" i="11"/>
  <c r="E14" i="8" s="1"/>
  <c r="C233" i="11"/>
  <c r="F232" i="11"/>
  <c r="G15" i="8" s="1"/>
  <c r="E232" i="11"/>
  <c r="F15" i="8" s="1"/>
  <c r="D232" i="11"/>
  <c r="C232" i="11"/>
  <c r="F231" i="11"/>
  <c r="E231" i="11"/>
  <c r="F49" i="8" s="1"/>
  <c r="D231" i="11"/>
  <c r="E49" i="8" s="1"/>
  <c r="C231" i="11"/>
  <c r="F230" i="11"/>
  <c r="G13" i="8" s="1"/>
  <c r="E230" i="11"/>
  <c r="F13" i="8" s="1"/>
  <c r="D230" i="11"/>
  <c r="C230" i="11"/>
  <c r="F229" i="11"/>
  <c r="E229" i="11"/>
  <c r="D229" i="11"/>
  <c r="E40" i="8" s="1"/>
  <c r="C229" i="11"/>
  <c r="F228" i="11"/>
  <c r="G31" i="8" s="1"/>
  <c r="E228" i="11"/>
  <c r="F31" i="8" s="1"/>
  <c r="D228" i="11"/>
  <c r="C228" i="11"/>
  <c r="F227" i="11"/>
  <c r="G17" i="8" s="1"/>
  <c r="E227" i="11"/>
  <c r="F17" i="8" s="1"/>
  <c r="D227" i="11"/>
  <c r="E17" i="8" s="1"/>
  <c r="C227" i="11"/>
  <c r="F226" i="11"/>
  <c r="G33" i="8" s="1"/>
  <c r="E226" i="11"/>
  <c r="F33" i="8" s="1"/>
  <c r="D226" i="11"/>
  <c r="C226" i="11"/>
  <c r="F225" i="11"/>
  <c r="E225" i="11"/>
  <c r="D225" i="11"/>
  <c r="E46" i="8" s="1"/>
  <c r="C225" i="11"/>
  <c r="F224" i="11"/>
  <c r="E224" i="11"/>
  <c r="D224" i="11"/>
  <c r="C224" i="11"/>
  <c r="F223" i="11"/>
  <c r="E223" i="11"/>
  <c r="D223" i="11"/>
  <c r="C223" i="11"/>
  <c r="F222" i="11"/>
  <c r="E222" i="11"/>
  <c r="D222" i="11"/>
  <c r="C222" i="11"/>
  <c r="F221" i="11"/>
  <c r="E221" i="11"/>
  <c r="D221" i="11"/>
  <c r="C221" i="11"/>
  <c r="F220" i="11"/>
  <c r="E220" i="11"/>
  <c r="D220" i="11"/>
  <c r="C220" i="11"/>
  <c r="F219" i="11"/>
  <c r="E219" i="11"/>
  <c r="D219" i="11"/>
  <c r="C219" i="11"/>
  <c r="F218" i="11"/>
  <c r="E218" i="11"/>
  <c r="D218" i="11"/>
  <c r="C218" i="11"/>
  <c r="F217" i="11"/>
  <c r="E217" i="11"/>
  <c r="D217" i="11"/>
  <c r="C217" i="11"/>
  <c r="F216" i="11"/>
  <c r="E216" i="11"/>
  <c r="D216" i="11"/>
  <c r="C216" i="11"/>
  <c r="F215" i="11"/>
  <c r="E215" i="11"/>
  <c r="D215" i="11"/>
  <c r="C215" i="11"/>
  <c r="F214" i="11"/>
  <c r="E214" i="11"/>
  <c r="D214" i="11"/>
  <c r="C214" i="11"/>
  <c r="F213" i="11"/>
  <c r="E213" i="11"/>
  <c r="D213" i="11"/>
  <c r="C213" i="11"/>
  <c r="F212" i="11"/>
  <c r="E212" i="11"/>
  <c r="D212" i="11"/>
  <c r="C212" i="11"/>
  <c r="F211" i="11"/>
  <c r="E211" i="11"/>
  <c r="D211" i="11"/>
  <c r="C211" i="11"/>
  <c r="F210" i="11"/>
  <c r="E210" i="11"/>
  <c r="D210" i="11"/>
  <c r="C210" i="11"/>
  <c r="F209" i="11"/>
  <c r="E209" i="11"/>
  <c r="D209" i="11"/>
  <c r="C209" i="11"/>
  <c r="F208" i="11"/>
  <c r="E208" i="11"/>
  <c r="D208" i="11"/>
  <c r="C208" i="11"/>
  <c r="F207" i="11"/>
  <c r="E207" i="11"/>
  <c r="D207" i="11"/>
  <c r="C207" i="11"/>
  <c r="F206" i="11"/>
  <c r="E206" i="11"/>
  <c r="D206" i="11"/>
  <c r="C206" i="11"/>
  <c r="F205" i="11"/>
  <c r="E205" i="11"/>
  <c r="D205" i="11"/>
  <c r="C205" i="11"/>
  <c r="F204" i="11"/>
  <c r="E204" i="11"/>
  <c r="D204" i="11"/>
  <c r="C204" i="11"/>
  <c r="F203" i="11"/>
  <c r="E203" i="11"/>
  <c r="D203" i="11"/>
  <c r="C203" i="11"/>
  <c r="F202" i="11"/>
  <c r="E202" i="11"/>
  <c r="D202" i="11"/>
  <c r="C202" i="11"/>
  <c r="F201" i="11"/>
  <c r="E201" i="11"/>
  <c r="D201" i="11"/>
  <c r="C201" i="11"/>
  <c r="F200" i="11"/>
  <c r="E200" i="11"/>
  <c r="D200" i="11"/>
  <c r="C200" i="11"/>
  <c r="F199" i="11"/>
  <c r="E199" i="11"/>
  <c r="D199" i="11"/>
  <c r="C199" i="11"/>
  <c r="F198" i="11"/>
  <c r="E198" i="11"/>
  <c r="D198" i="11"/>
  <c r="C198" i="11"/>
  <c r="F197" i="11"/>
  <c r="E197" i="11"/>
  <c r="D197" i="11"/>
  <c r="C197" i="11"/>
  <c r="F196" i="11"/>
  <c r="E196" i="11"/>
  <c r="D196" i="11"/>
  <c r="C196" i="11"/>
  <c r="F195" i="11"/>
  <c r="E195" i="11"/>
  <c r="D195" i="11"/>
  <c r="C195" i="11"/>
  <c r="F194" i="11"/>
  <c r="E194" i="11"/>
  <c r="D194" i="11"/>
  <c r="C194" i="11"/>
  <c r="F193" i="11"/>
  <c r="E193" i="11"/>
  <c r="D193" i="11"/>
  <c r="C193" i="11"/>
  <c r="F192" i="11"/>
  <c r="E192" i="11"/>
  <c r="D192" i="11"/>
  <c r="C192" i="11"/>
  <c r="F191" i="11"/>
  <c r="E191" i="11"/>
  <c r="D191" i="11"/>
  <c r="C191" i="11"/>
  <c r="F190" i="11"/>
  <c r="E190" i="11"/>
  <c r="D190" i="11"/>
  <c r="C190" i="11"/>
  <c r="F189" i="11"/>
  <c r="E189" i="11"/>
  <c r="D189" i="11"/>
  <c r="C189" i="11"/>
  <c r="F188" i="11"/>
  <c r="E188" i="11"/>
  <c r="D188" i="11"/>
  <c r="C188" i="11"/>
  <c r="F187" i="11"/>
  <c r="E187" i="11"/>
  <c r="D187" i="11"/>
  <c r="C187" i="11"/>
  <c r="F186" i="11"/>
  <c r="E186" i="11"/>
  <c r="D186" i="11"/>
  <c r="C186" i="11"/>
  <c r="F185" i="11"/>
  <c r="E185" i="11"/>
  <c r="D185" i="11"/>
  <c r="C185" i="11"/>
  <c r="F184" i="11"/>
  <c r="E184" i="11"/>
  <c r="D184" i="11"/>
  <c r="C184" i="11"/>
  <c r="F183" i="11"/>
  <c r="E183" i="11"/>
  <c r="D183" i="11"/>
  <c r="C183" i="11"/>
  <c r="F182" i="11"/>
  <c r="E182" i="11"/>
  <c r="D182" i="11"/>
  <c r="C182" i="11"/>
  <c r="F181" i="11"/>
  <c r="E181" i="11"/>
  <c r="D181" i="11"/>
  <c r="C181" i="11"/>
  <c r="F180" i="11"/>
  <c r="E180" i="11"/>
  <c r="D180" i="11"/>
  <c r="C180" i="11"/>
  <c r="F179" i="11"/>
  <c r="E179" i="11"/>
  <c r="D179" i="11"/>
  <c r="C179" i="11"/>
  <c r="F178" i="11"/>
  <c r="E178" i="11"/>
  <c r="D178" i="11"/>
  <c r="C178" i="11"/>
  <c r="F177" i="11"/>
  <c r="E177" i="11"/>
  <c r="D177" i="11"/>
  <c r="C177" i="11"/>
  <c r="F176" i="11"/>
  <c r="E176" i="11"/>
  <c r="D176" i="11"/>
  <c r="C176" i="11"/>
  <c r="F175" i="11"/>
  <c r="E175" i="11"/>
  <c r="D175" i="11"/>
  <c r="C175" i="11"/>
  <c r="F174" i="11"/>
  <c r="E174" i="11"/>
  <c r="D174" i="11"/>
  <c r="C174" i="11"/>
  <c r="F173" i="11"/>
  <c r="E173" i="11"/>
  <c r="D173" i="11"/>
  <c r="C173" i="11"/>
  <c r="F172" i="11"/>
  <c r="E172" i="11"/>
  <c r="D172" i="11"/>
  <c r="C172" i="11"/>
  <c r="F171" i="11"/>
  <c r="E171" i="11"/>
  <c r="D171" i="11"/>
  <c r="C171" i="11"/>
  <c r="F170" i="11"/>
  <c r="E170" i="11"/>
  <c r="D170" i="11"/>
  <c r="C170" i="11"/>
  <c r="F169" i="11"/>
  <c r="E169" i="11"/>
  <c r="D169" i="11"/>
  <c r="C169" i="11"/>
  <c r="F168" i="11"/>
  <c r="E168" i="11"/>
  <c r="D168" i="11"/>
  <c r="C168" i="11"/>
  <c r="F167" i="11"/>
  <c r="E167" i="11"/>
  <c r="D167" i="11"/>
  <c r="C167" i="11"/>
  <c r="F166" i="11"/>
  <c r="E166" i="11"/>
  <c r="D166" i="11"/>
  <c r="C166" i="11"/>
  <c r="F165" i="11"/>
  <c r="E165" i="11"/>
  <c r="D165" i="11"/>
  <c r="C165" i="11"/>
  <c r="F164" i="11"/>
  <c r="E164" i="11"/>
  <c r="D164" i="11"/>
  <c r="C164" i="11"/>
  <c r="F163" i="11"/>
  <c r="E163" i="11"/>
  <c r="D163" i="11"/>
  <c r="C163" i="11"/>
  <c r="F162" i="11"/>
  <c r="E162" i="11"/>
  <c r="D162" i="11"/>
  <c r="C162" i="11"/>
  <c r="F161" i="11"/>
  <c r="E161" i="11"/>
  <c r="D161" i="11"/>
  <c r="C161" i="11"/>
  <c r="F160" i="11"/>
  <c r="E160" i="11"/>
  <c r="D160" i="11"/>
  <c r="C160" i="11"/>
  <c r="F159" i="11"/>
  <c r="E159" i="11"/>
  <c r="D159" i="11"/>
  <c r="C159" i="11"/>
  <c r="F158" i="11"/>
  <c r="E158" i="11"/>
  <c r="D158" i="11"/>
  <c r="C158" i="11"/>
  <c r="F157" i="11"/>
  <c r="E157" i="11"/>
  <c r="D157" i="11"/>
  <c r="C157" i="11"/>
  <c r="F156" i="11"/>
  <c r="E156" i="11"/>
  <c r="D156" i="11"/>
  <c r="C156" i="11"/>
  <c r="F155" i="11"/>
  <c r="E155" i="11"/>
  <c r="D155" i="11"/>
  <c r="C155" i="11"/>
  <c r="F154" i="11"/>
  <c r="E154" i="11"/>
  <c r="D154" i="11"/>
  <c r="C154" i="11"/>
  <c r="F153" i="11"/>
  <c r="E153" i="11"/>
  <c r="D153" i="11"/>
  <c r="C153" i="11"/>
  <c r="F152" i="11"/>
  <c r="E152" i="11"/>
  <c r="D152" i="11"/>
  <c r="C152" i="11"/>
  <c r="F151" i="11"/>
  <c r="E151" i="11"/>
  <c r="D151" i="11"/>
  <c r="C151" i="11"/>
  <c r="F150" i="11"/>
  <c r="E150" i="11"/>
  <c r="D150" i="11"/>
  <c r="C150" i="11"/>
  <c r="F149" i="11"/>
  <c r="E149" i="11"/>
  <c r="D149" i="11"/>
  <c r="C149" i="11"/>
  <c r="F148" i="11"/>
  <c r="E148" i="11"/>
  <c r="D148" i="11"/>
  <c r="C148" i="11"/>
  <c r="F147" i="11"/>
  <c r="E147" i="11"/>
  <c r="D147" i="11"/>
  <c r="C147" i="11"/>
  <c r="F146" i="11"/>
  <c r="E146" i="11"/>
  <c r="D146" i="11"/>
  <c r="C146" i="11"/>
  <c r="F145" i="11"/>
  <c r="E145" i="11"/>
  <c r="D145" i="11"/>
  <c r="C145" i="11"/>
  <c r="F144" i="11"/>
  <c r="E144" i="11"/>
  <c r="D144" i="11"/>
  <c r="C144" i="11"/>
  <c r="F143" i="11"/>
  <c r="E143" i="11"/>
  <c r="D143" i="11"/>
  <c r="C143" i="11"/>
  <c r="F142" i="11"/>
  <c r="E142" i="11"/>
  <c r="D142" i="11"/>
  <c r="C142" i="11"/>
  <c r="F141" i="11"/>
  <c r="E141" i="11"/>
  <c r="D141" i="11"/>
  <c r="C141" i="11"/>
  <c r="F140" i="11"/>
  <c r="E140" i="11"/>
  <c r="D140" i="11"/>
  <c r="C140" i="11"/>
  <c r="F139" i="11"/>
  <c r="E139" i="11"/>
  <c r="D139" i="11"/>
  <c r="C139" i="11"/>
  <c r="F138" i="11"/>
  <c r="E138" i="11"/>
  <c r="D138" i="11"/>
  <c r="C138" i="11"/>
  <c r="F137" i="11"/>
  <c r="E137" i="11"/>
  <c r="D137" i="11"/>
  <c r="C137" i="11"/>
  <c r="F136" i="11"/>
  <c r="E136" i="11"/>
  <c r="D136" i="11"/>
  <c r="C136" i="11"/>
  <c r="F135" i="11"/>
  <c r="E135" i="11"/>
  <c r="D135" i="11"/>
  <c r="C135" i="11"/>
  <c r="F134" i="11"/>
  <c r="E134" i="11"/>
  <c r="D134" i="11"/>
  <c r="C134" i="11"/>
  <c r="F133" i="11"/>
  <c r="E133" i="11"/>
  <c r="D133" i="11"/>
  <c r="C133" i="11"/>
  <c r="F132" i="11"/>
  <c r="E132" i="11"/>
  <c r="D132" i="11"/>
  <c r="C132" i="11"/>
  <c r="F131" i="11"/>
  <c r="E131" i="11"/>
  <c r="D131" i="11"/>
  <c r="C131" i="11"/>
  <c r="F130" i="11"/>
  <c r="E130" i="11"/>
  <c r="D130" i="11"/>
  <c r="C130" i="11"/>
  <c r="F129" i="11"/>
  <c r="E129" i="11"/>
  <c r="D129" i="11"/>
  <c r="C129" i="11"/>
  <c r="F128" i="11"/>
  <c r="E128" i="11"/>
  <c r="D128" i="11"/>
  <c r="C128" i="11"/>
  <c r="F127" i="11"/>
  <c r="E127" i="11"/>
  <c r="D127" i="11"/>
  <c r="C127" i="11"/>
  <c r="F126" i="11"/>
  <c r="E126" i="11"/>
  <c r="D126" i="11"/>
  <c r="C126" i="11"/>
  <c r="F125" i="11"/>
  <c r="E125" i="11"/>
  <c r="D125" i="11"/>
  <c r="C125" i="11"/>
  <c r="F124" i="11"/>
  <c r="E124" i="11"/>
  <c r="D124" i="11"/>
  <c r="C124" i="11"/>
  <c r="F123" i="11"/>
  <c r="E123" i="11"/>
  <c r="D123" i="11"/>
  <c r="C123" i="11"/>
  <c r="F122" i="11"/>
  <c r="E122" i="11"/>
  <c r="D122" i="11"/>
  <c r="C122" i="11"/>
  <c r="F121" i="11"/>
  <c r="E121" i="11"/>
  <c r="D121" i="11"/>
  <c r="C121" i="11"/>
  <c r="F120" i="11"/>
  <c r="E120" i="11"/>
  <c r="D120" i="11"/>
  <c r="C120" i="11"/>
  <c r="F119" i="11"/>
  <c r="E119" i="11"/>
  <c r="D119" i="11"/>
  <c r="C119" i="11"/>
  <c r="F118" i="11"/>
  <c r="E118" i="11"/>
  <c r="D118" i="11"/>
  <c r="C118" i="11"/>
  <c r="F117" i="11"/>
  <c r="E117" i="11"/>
  <c r="D117" i="11"/>
  <c r="C117" i="11"/>
  <c r="F116" i="11"/>
  <c r="E116" i="11"/>
  <c r="D116" i="11"/>
  <c r="C116" i="11"/>
  <c r="F115" i="11"/>
  <c r="E115" i="11"/>
  <c r="D115" i="11"/>
  <c r="C115" i="11"/>
  <c r="F114" i="11"/>
  <c r="E114" i="11"/>
  <c r="D114" i="11"/>
  <c r="C114" i="11"/>
  <c r="F113" i="11"/>
  <c r="E113" i="11"/>
  <c r="D113" i="11"/>
  <c r="C113" i="11"/>
  <c r="F112" i="11"/>
  <c r="E112" i="11"/>
  <c r="D112" i="11"/>
  <c r="C112" i="11"/>
  <c r="F111" i="11"/>
  <c r="E111" i="11"/>
  <c r="D111" i="11"/>
  <c r="C111" i="11"/>
  <c r="F110" i="11"/>
  <c r="E110" i="11"/>
  <c r="D110" i="11"/>
  <c r="C110" i="11"/>
  <c r="F109" i="11"/>
  <c r="E109" i="11"/>
  <c r="D109" i="11"/>
  <c r="C109" i="11"/>
  <c r="F108" i="11"/>
  <c r="E108" i="11"/>
  <c r="D108" i="11"/>
  <c r="C108" i="11"/>
  <c r="F107" i="11"/>
  <c r="E107" i="11"/>
  <c r="F11" i="7" s="1"/>
  <c r="D107" i="11"/>
  <c r="E11" i="7" s="1"/>
  <c r="C107" i="11"/>
  <c r="F106" i="11"/>
  <c r="G17" i="7" s="1"/>
  <c r="E106" i="11"/>
  <c r="D106" i="11"/>
  <c r="C106" i="11"/>
  <c r="F105" i="11"/>
  <c r="G13" i="7" s="1"/>
  <c r="E105" i="11"/>
  <c r="F13" i="7" s="1"/>
  <c r="D105" i="11"/>
  <c r="E13" i="7" s="1"/>
  <c r="C105" i="11"/>
  <c r="F104" i="11"/>
  <c r="E7" i="9" s="1"/>
  <c r="E104" i="11"/>
  <c r="D7" i="9" s="1"/>
  <c r="D104" i="11"/>
  <c r="C104" i="11"/>
  <c r="F103" i="11"/>
  <c r="E103" i="11"/>
  <c r="D103" i="11"/>
  <c r="C103" i="11"/>
  <c r="F102" i="11"/>
  <c r="G9" i="7" s="1"/>
  <c r="E102" i="11"/>
  <c r="F9" i="7" s="1"/>
  <c r="D102" i="11"/>
  <c r="C102" i="11"/>
  <c r="F101" i="11"/>
  <c r="E101" i="11"/>
  <c r="D101" i="11"/>
  <c r="E7" i="7" s="1"/>
  <c r="C101" i="11"/>
  <c r="F100" i="11"/>
  <c r="G14" i="6" s="1"/>
  <c r="E100" i="11"/>
  <c r="F14" i="6" s="1"/>
  <c r="D100" i="11"/>
  <c r="C100" i="11"/>
  <c r="F99" i="11"/>
  <c r="E99" i="11"/>
  <c r="F66" i="6" s="1"/>
  <c r="D99" i="11"/>
  <c r="E66" i="6" s="1"/>
  <c r="C99" i="11"/>
  <c r="F98" i="11"/>
  <c r="G32" i="6" s="1"/>
  <c r="E98" i="11"/>
  <c r="F32" i="6" s="1"/>
  <c r="D98" i="11"/>
  <c r="C98" i="11"/>
  <c r="F97" i="11"/>
  <c r="G86" i="6" s="1"/>
  <c r="E97" i="11"/>
  <c r="D97" i="11"/>
  <c r="E86" i="6" s="1"/>
  <c r="C97" i="11"/>
  <c r="F96" i="11"/>
  <c r="G72" i="6" s="1"/>
  <c r="E96" i="11"/>
  <c r="F72" i="6" s="1"/>
  <c r="D96" i="11"/>
  <c r="C96" i="11"/>
  <c r="F95" i="11"/>
  <c r="G83" i="6" s="1"/>
  <c r="E95" i="11"/>
  <c r="F83" i="6" s="1"/>
  <c r="D95" i="11"/>
  <c r="E83" i="6" s="1"/>
  <c r="C95" i="11"/>
  <c r="F94" i="11"/>
  <c r="G97" i="6" s="1"/>
  <c r="E94" i="11"/>
  <c r="F97" i="6" s="1"/>
  <c r="D94" i="11"/>
  <c r="C94" i="11"/>
  <c r="F93" i="11"/>
  <c r="G51" i="6" s="1"/>
  <c r="E93" i="11"/>
  <c r="F51" i="6" s="1"/>
  <c r="D93" i="11"/>
  <c r="E51" i="6" s="1"/>
  <c r="C93" i="11"/>
  <c r="F92" i="11"/>
  <c r="G99" i="6" s="1"/>
  <c r="E92" i="11"/>
  <c r="F99" i="6" s="1"/>
  <c r="D92" i="11"/>
  <c r="C92" i="11"/>
  <c r="F91" i="11"/>
  <c r="G95" i="6" s="1"/>
  <c r="E91" i="11"/>
  <c r="F95" i="6" s="1"/>
  <c r="D91" i="11"/>
  <c r="E95" i="6" s="1"/>
  <c r="C91" i="11"/>
  <c r="F90" i="11"/>
  <c r="G98" i="6" s="1"/>
  <c r="E90" i="11"/>
  <c r="F98" i="6" s="1"/>
  <c r="D90" i="11"/>
  <c r="C90" i="11"/>
  <c r="F89" i="11"/>
  <c r="G42" i="4" s="1"/>
  <c r="E89" i="11"/>
  <c r="F42" i="4" s="1"/>
  <c r="D89" i="11"/>
  <c r="E42" i="4" s="1"/>
  <c r="C89" i="11"/>
  <c r="F88" i="11"/>
  <c r="G60" i="4" s="1"/>
  <c r="E88" i="11"/>
  <c r="F60" i="4" s="1"/>
  <c r="D88" i="11"/>
  <c r="C88" i="11"/>
  <c r="F87" i="11"/>
  <c r="E87" i="11"/>
  <c r="D87" i="11"/>
  <c r="E104" i="6" s="1"/>
  <c r="C87" i="11"/>
  <c r="F86" i="11"/>
  <c r="G33" i="4" s="1"/>
  <c r="E86" i="11"/>
  <c r="F33" i="4" s="1"/>
  <c r="D86" i="11"/>
  <c r="C86" i="11"/>
  <c r="F85" i="11"/>
  <c r="G25" i="6" s="1"/>
  <c r="E85" i="11"/>
  <c r="D85" i="11"/>
  <c r="C85" i="11"/>
  <c r="F84" i="11"/>
  <c r="G21" i="5" s="1"/>
  <c r="E84" i="11"/>
  <c r="F21" i="5" s="1"/>
  <c r="D84" i="11"/>
  <c r="C84" i="11"/>
  <c r="F83" i="11"/>
  <c r="G46" i="5" s="1"/>
  <c r="E83" i="11"/>
  <c r="F46" i="5" s="1"/>
  <c r="D83" i="11"/>
  <c r="E46" i="5" s="1"/>
  <c r="C83" i="11"/>
  <c r="F82" i="11"/>
  <c r="E82" i="11"/>
  <c r="D82" i="11"/>
  <c r="C82" i="11"/>
  <c r="F81" i="11"/>
  <c r="E81" i="11"/>
  <c r="D81" i="11"/>
  <c r="C81" i="11"/>
  <c r="F80" i="11"/>
  <c r="E80" i="11"/>
  <c r="D80" i="11"/>
  <c r="C80" i="11"/>
  <c r="F79" i="11"/>
  <c r="E79" i="11"/>
  <c r="D79" i="11"/>
  <c r="C79" i="11"/>
  <c r="F78" i="11"/>
  <c r="H28" i="3" s="1"/>
  <c r="E78" i="11"/>
  <c r="G28" i="3" s="1"/>
  <c r="D78" i="11"/>
  <c r="C78" i="11"/>
  <c r="F77" i="11"/>
  <c r="E77" i="11"/>
  <c r="D77" i="11"/>
  <c r="C77" i="11"/>
  <c r="F76" i="11"/>
  <c r="E76" i="11"/>
  <c r="D76" i="11"/>
  <c r="C76" i="11"/>
  <c r="F75" i="11"/>
  <c r="G27" i="4" s="1"/>
  <c r="E75" i="11"/>
  <c r="D75" i="11"/>
  <c r="C75" i="11"/>
  <c r="F74" i="11"/>
  <c r="E74" i="11"/>
  <c r="D74" i="11"/>
  <c r="C74" i="11"/>
  <c r="F73" i="11"/>
  <c r="E73" i="11"/>
  <c r="D73" i="11"/>
  <c r="C73" i="11"/>
  <c r="F72" i="11"/>
  <c r="E72" i="11"/>
  <c r="D72" i="11"/>
  <c r="C72" i="11"/>
  <c r="F71" i="11"/>
  <c r="E71" i="11"/>
  <c r="D71" i="11"/>
  <c r="C71" i="11"/>
  <c r="F70" i="11"/>
  <c r="E70" i="11"/>
  <c r="D70" i="11"/>
  <c r="C70" i="11"/>
  <c r="F69" i="11"/>
  <c r="E69" i="11"/>
  <c r="D69" i="11"/>
  <c r="C69" i="11"/>
  <c r="F68" i="11"/>
  <c r="E68" i="11"/>
  <c r="D68" i="11"/>
  <c r="C68" i="11"/>
  <c r="F67" i="11"/>
  <c r="E67" i="11"/>
  <c r="D67" i="11"/>
  <c r="C67" i="11"/>
  <c r="F66" i="11"/>
  <c r="E66" i="11"/>
  <c r="D66" i="11"/>
  <c r="C66" i="11"/>
  <c r="F65" i="11"/>
  <c r="E65" i="11"/>
  <c r="D65" i="11"/>
  <c r="C65" i="11"/>
  <c r="F64" i="11"/>
  <c r="E64" i="11"/>
  <c r="D64" i="11"/>
  <c r="C64" i="11"/>
  <c r="F63" i="11"/>
  <c r="E63" i="11"/>
  <c r="D63" i="11"/>
  <c r="C63" i="11"/>
  <c r="F62" i="11"/>
  <c r="E62" i="11"/>
  <c r="D62" i="11"/>
  <c r="C62" i="11"/>
  <c r="F61" i="11"/>
  <c r="E61" i="11"/>
  <c r="D61" i="11"/>
  <c r="C61" i="11"/>
  <c r="F60" i="11"/>
  <c r="E60" i="11"/>
  <c r="D60" i="11"/>
  <c r="C60" i="11"/>
  <c r="F59" i="11"/>
  <c r="E59" i="11"/>
  <c r="D59" i="11"/>
  <c r="C59" i="11"/>
  <c r="F58" i="11"/>
  <c r="E58" i="11"/>
  <c r="D58" i="11"/>
  <c r="C58" i="11"/>
  <c r="F57" i="11"/>
  <c r="E57" i="11"/>
  <c r="D57" i="11"/>
  <c r="C57" i="11"/>
  <c r="F56" i="11"/>
  <c r="E56" i="11"/>
  <c r="D56" i="11"/>
  <c r="C56" i="11"/>
  <c r="F55" i="11"/>
  <c r="E55" i="11"/>
  <c r="D55" i="11"/>
  <c r="C55" i="11"/>
  <c r="F54" i="11"/>
  <c r="E54" i="11"/>
  <c r="D54" i="11"/>
  <c r="C54" i="11"/>
  <c r="F53" i="11"/>
  <c r="E53" i="11"/>
  <c r="D53" i="11"/>
  <c r="C53" i="11"/>
  <c r="F52" i="11"/>
  <c r="E52" i="11"/>
  <c r="D52" i="11"/>
  <c r="C52" i="11"/>
  <c r="F51" i="11"/>
  <c r="E51" i="11"/>
  <c r="D51" i="11"/>
  <c r="C51" i="11"/>
  <c r="F50" i="11"/>
  <c r="E50" i="11"/>
  <c r="D50" i="11"/>
  <c r="C50" i="11"/>
  <c r="F49" i="11"/>
  <c r="E49" i="11"/>
  <c r="D49" i="11"/>
  <c r="C49" i="11"/>
  <c r="F48" i="11"/>
  <c r="E48" i="11"/>
  <c r="D48" i="11"/>
  <c r="C48" i="11"/>
  <c r="F47" i="11"/>
  <c r="E47" i="11"/>
  <c r="D47" i="11"/>
  <c r="C47" i="11"/>
  <c r="F46" i="11"/>
  <c r="E46" i="11"/>
  <c r="D46" i="11"/>
  <c r="C46" i="11"/>
  <c r="F45" i="11"/>
  <c r="E45" i="11"/>
  <c r="D45" i="11"/>
  <c r="C45" i="11"/>
  <c r="F44" i="11"/>
  <c r="E44" i="11"/>
  <c r="D44" i="11"/>
  <c r="C44" i="11"/>
  <c r="F43" i="11"/>
  <c r="E43" i="11"/>
  <c r="D43" i="11"/>
  <c r="C43" i="11"/>
  <c r="F42" i="11"/>
  <c r="E42" i="11"/>
  <c r="D42" i="11"/>
  <c r="C42" i="11"/>
  <c r="F41" i="11"/>
  <c r="E41" i="11"/>
  <c r="D41" i="11"/>
  <c r="C41" i="11"/>
  <c r="F40" i="11"/>
  <c r="E40" i="11"/>
  <c r="D40" i="11"/>
  <c r="C40" i="11"/>
  <c r="F39" i="11"/>
  <c r="E39" i="11"/>
  <c r="D39" i="11"/>
  <c r="C39" i="11"/>
  <c r="F38" i="11"/>
  <c r="E38" i="11"/>
  <c r="D38" i="11"/>
  <c r="C38" i="11"/>
  <c r="F37" i="11"/>
  <c r="E37" i="11"/>
  <c r="D37" i="11"/>
  <c r="C37" i="11"/>
  <c r="F36" i="11"/>
  <c r="E36" i="11"/>
  <c r="D36" i="11"/>
  <c r="C36" i="11"/>
  <c r="F35" i="11"/>
  <c r="E35" i="11"/>
  <c r="D35" i="11"/>
  <c r="C35" i="11"/>
  <c r="F34" i="11"/>
  <c r="E34" i="11"/>
  <c r="D34" i="11"/>
  <c r="C34" i="11"/>
  <c r="F33" i="11"/>
  <c r="E33" i="11"/>
  <c r="D33" i="11"/>
  <c r="C33" i="11"/>
  <c r="F32" i="11"/>
  <c r="E32" i="11"/>
  <c r="D32" i="11"/>
  <c r="C32" i="11"/>
  <c r="F31" i="11"/>
  <c r="E31" i="11"/>
  <c r="D31" i="11"/>
  <c r="C31" i="11"/>
  <c r="F30" i="11"/>
  <c r="E30" i="11"/>
  <c r="D30" i="11"/>
  <c r="C30" i="11"/>
  <c r="F29" i="11"/>
  <c r="E29" i="11"/>
  <c r="D29" i="11"/>
  <c r="C29" i="11"/>
  <c r="F28" i="11"/>
  <c r="E28" i="11"/>
  <c r="D28" i="11"/>
  <c r="C28" i="11"/>
  <c r="F27" i="11"/>
  <c r="E27" i="11"/>
  <c r="D27" i="11"/>
  <c r="C27" i="11"/>
  <c r="F26" i="11"/>
  <c r="E26" i="11"/>
  <c r="D26" i="11"/>
  <c r="C26" i="11"/>
  <c r="F25" i="11"/>
  <c r="E25" i="11"/>
  <c r="D25" i="11"/>
  <c r="C25" i="11"/>
  <c r="F24" i="11"/>
  <c r="E24" i="11"/>
  <c r="D24" i="11"/>
  <c r="C24" i="11"/>
  <c r="F23" i="11"/>
  <c r="E23" i="11"/>
  <c r="D23" i="11"/>
  <c r="C23" i="11"/>
  <c r="F22" i="11"/>
  <c r="E22" i="11"/>
  <c r="D22" i="11"/>
  <c r="C22" i="11"/>
  <c r="F21" i="11"/>
  <c r="E21" i="11"/>
  <c r="D21" i="11"/>
  <c r="C21" i="11"/>
  <c r="F20" i="11"/>
  <c r="E20" i="11"/>
  <c r="D20" i="11"/>
  <c r="C20" i="11"/>
  <c r="F19" i="11"/>
  <c r="E19" i="11"/>
  <c r="D19" i="11"/>
  <c r="C19" i="11"/>
  <c r="F18" i="11"/>
  <c r="E18" i="11"/>
  <c r="D18" i="11"/>
  <c r="C18" i="11"/>
  <c r="F17" i="11"/>
  <c r="E17" i="11"/>
  <c r="D17" i="11"/>
  <c r="C17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10" i="11"/>
  <c r="E10" i="11"/>
  <c r="D10" i="11"/>
  <c r="C10" i="11"/>
  <c r="F9" i="11"/>
  <c r="E9" i="11"/>
  <c r="D9" i="11"/>
  <c r="C9" i="11"/>
  <c r="F8" i="11"/>
  <c r="E8" i="11"/>
  <c r="D8" i="11"/>
  <c r="C8" i="11"/>
  <c r="F7" i="11"/>
  <c r="E7" i="11"/>
  <c r="D7" i="11"/>
  <c r="C7" i="11"/>
  <c r="F6" i="11"/>
  <c r="E6" i="11"/>
  <c r="D6" i="11"/>
  <c r="C6" i="11"/>
  <c r="F5" i="11"/>
  <c r="E5" i="11"/>
  <c r="D5" i="11"/>
  <c r="C5" i="11"/>
  <c r="F4" i="11"/>
  <c r="E4" i="11"/>
  <c r="D4" i="11"/>
  <c r="C4" i="11"/>
  <c r="F3" i="11"/>
  <c r="E3" i="11"/>
  <c r="D3" i="11"/>
  <c r="C3" i="11"/>
  <c r="F2" i="11"/>
  <c r="H20" i="3" s="1"/>
  <c r="E2" i="11"/>
  <c r="G20" i="3" s="1"/>
  <c r="D2" i="11"/>
  <c r="C2" i="11"/>
  <c r="H36" i="10"/>
  <c r="G36" i="10"/>
  <c r="F36" i="10"/>
  <c r="E36" i="10"/>
  <c r="H35" i="10"/>
  <c r="G35" i="10"/>
  <c r="H34" i="10"/>
  <c r="H33" i="10"/>
  <c r="H32" i="10"/>
  <c r="F32" i="10"/>
  <c r="E32" i="10"/>
  <c r="H31" i="10"/>
  <c r="F31" i="10"/>
  <c r="E31" i="10"/>
  <c r="H30" i="10"/>
  <c r="H29" i="10"/>
  <c r="E29" i="10"/>
  <c r="H28" i="10"/>
  <c r="E28" i="10"/>
  <c r="H27" i="10"/>
  <c r="F27" i="10"/>
  <c r="E27" i="10"/>
  <c r="H26" i="10"/>
  <c r="H25" i="10"/>
  <c r="G25" i="10"/>
  <c r="H24" i="10"/>
  <c r="H23" i="10"/>
  <c r="F23" i="10"/>
  <c r="E23" i="10"/>
  <c r="H22" i="10"/>
  <c r="H21" i="10"/>
  <c r="E21" i="10"/>
  <c r="H20" i="10"/>
  <c r="G20" i="10"/>
  <c r="H19" i="10"/>
  <c r="G19" i="10"/>
  <c r="H18" i="10"/>
  <c r="H17" i="10"/>
  <c r="F17" i="10"/>
  <c r="E17" i="10"/>
  <c r="H16" i="10"/>
  <c r="G16" i="10"/>
  <c r="F16" i="10"/>
  <c r="E16" i="10"/>
  <c r="H15" i="10"/>
  <c r="F15" i="10"/>
  <c r="E15" i="10"/>
  <c r="H14" i="10"/>
  <c r="F14" i="10"/>
  <c r="E14" i="10"/>
  <c r="H13" i="10"/>
  <c r="G13" i="10"/>
  <c r="H12" i="10"/>
  <c r="F12" i="10"/>
  <c r="E12" i="10"/>
  <c r="H11" i="10"/>
  <c r="H10" i="10"/>
  <c r="G10" i="10"/>
  <c r="H9" i="10"/>
  <c r="G9" i="10"/>
  <c r="H8" i="10"/>
  <c r="F8" i="10"/>
  <c r="E8" i="10"/>
  <c r="H7" i="10"/>
  <c r="F7" i="10"/>
  <c r="E7" i="10"/>
  <c r="A1" i="10"/>
  <c r="F29" i="9"/>
  <c r="F28" i="9"/>
  <c r="F27" i="9"/>
  <c r="D27" i="9"/>
  <c r="C27" i="9"/>
  <c r="F26" i="9"/>
  <c r="D26" i="9"/>
  <c r="C26" i="9"/>
  <c r="F25" i="9"/>
  <c r="D25" i="9"/>
  <c r="C25" i="9"/>
  <c r="F24" i="9"/>
  <c r="D24" i="9"/>
  <c r="C24" i="9"/>
  <c r="F23" i="9"/>
  <c r="C23" i="9"/>
  <c r="F22" i="9"/>
  <c r="D22" i="9"/>
  <c r="C22" i="9"/>
  <c r="F21" i="9"/>
  <c r="D21" i="9"/>
  <c r="C21" i="9"/>
  <c r="F20" i="9"/>
  <c r="D20" i="9"/>
  <c r="C20" i="9"/>
  <c r="F19" i="9"/>
  <c r="F18" i="9"/>
  <c r="D18" i="9"/>
  <c r="C18" i="9"/>
  <c r="F17" i="9"/>
  <c r="E17" i="9"/>
  <c r="C17" i="9"/>
  <c r="F16" i="9"/>
  <c r="F15" i="9"/>
  <c r="D15" i="9"/>
  <c r="C15" i="9"/>
  <c r="F13" i="9"/>
  <c r="D13" i="9"/>
  <c r="C13" i="9"/>
  <c r="F12" i="9"/>
  <c r="F11" i="9"/>
  <c r="E11" i="9"/>
  <c r="D11" i="9"/>
  <c r="F10" i="9"/>
  <c r="D10" i="9"/>
  <c r="C10" i="9"/>
  <c r="F9" i="9"/>
  <c r="D9" i="9"/>
  <c r="C9" i="9"/>
  <c r="F8" i="9"/>
  <c r="D8" i="9"/>
  <c r="C8" i="9"/>
  <c r="F7" i="9"/>
  <c r="C7" i="9"/>
  <c r="A1" i="9"/>
  <c r="H68" i="8"/>
  <c r="F68" i="8"/>
  <c r="E68" i="8"/>
  <c r="H67" i="8"/>
  <c r="G67" i="8"/>
  <c r="H66" i="8"/>
  <c r="G66" i="8"/>
  <c r="H65" i="8"/>
  <c r="F65" i="8"/>
  <c r="E65" i="8"/>
  <c r="H64" i="8"/>
  <c r="E64" i="8"/>
  <c r="H63" i="8"/>
  <c r="F63" i="8"/>
  <c r="E63" i="8"/>
  <c r="H62" i="8"/>
  <c r="G62" i="8"/>
  <c r="H61" i="8"/>
  <c r="G61" i="8"/>
  <c r="H60" i="8"/>
  <c r="F60" i="8"/>
  <c r="E60" i="8"/>
  <c r="H59" i="8"/>
  <c r="H58" i="8"/>
  <c r="G58" i="8"/>
  <c r="H57" i="8"/>
  <c r="G57" i="8"/>
  <c r="H56" i="8"/>
  <c r="F56" i="8"/>
  <c r="E56" i="8"/>
  <c r="H55" i="8"/>
  <c r="H54" i="8"/>
  <c r="H53" i="8"/>
  <c r="F53" i="8"/>
  <c r="E53" i="8"/>
  <c r="H52" i="8"/>
  <c r="F52" i="8"/>
  <c r="E52" i="8"/>
  <c r="H51" i="8"/>
  <c r="H50" i="8"/>
  <c r="F50" i="8"/>
  <c r="E50" i="8"/>
  <c r="H49" i="8"/>
  <c r="G49" i="8"/>
  <c r="H48" i="8"/>
  <c r="G48" i="8"/>
  <c r="H47" i="8"/>
  <c r="H46" i="8"/>
  <c r="G46" i="8"/>
  <c r="F46" i="8"/>
  <c r="H45" i="8"/>
  <c r="F45" i="8"/>
  <c r="E45" i="8"/>
  <c r="H44" i="8"/>
  <c r="F44" i="8"/>
  <c r="E44" i="8"/>
  <c r="H43" i="8"/>
  <c r="F43" i="8"/>
  <c r="E43" i="8"/>
  <c r="H42" i="8"/>
  <c r="H41" i="8"/>
  <c r="E41" i="8"/>
  <c r="H40" i="8"/>
  <c r="G40" i="8"/>
  <c r="F40" i="8"/>
  <c r="H39" i="8"/>
  <c r="E39" i="8"/>
  <c r="H38" i="8"/>
  <c r="F38" i="8"/>
  <c r="E38" i="8"/>
  <c r="H37" i="8"/>
  <c r="G37" i="8"/>
  <c r="H36" i="8"/>
  <c r="H35" i="8"/>
  <c r="H34" i="8"/>
  <c r="F34" i="8"/>
  <c r="E34" i="8"/>
  <c r="H33" i="8"/>
  <c r="E33" i="8"/>
  <c r="H32" i="8"/>
  <c r="E32" i="8"/>
  <c r="H31" i="8"/>
  <c r="E31" i="8"/>
  <c r="H30" i="8"/>
  <c r="E30" i="8"/>
  <c r="H29" i="8"/>
  <c r="E29" i="8"/>
  <c r="H28" i="8"/>
  <c r="F28" i="8"/>
  <c r="E28" i="8"/>
  <c r="H27" i="8"/>
  <c r="G27" i="8"/>
  <c r="H26" i="8"/>
  <c r="F26" i="8"/>
  <c r="E26" i="8"/>
  <c r="H25" i="8"/>
  <c r="H24" i="8"/>
  <c r="G24" i="8"/>
  <c r="F24" i="8"/>
  <c r="E24" i="8"/>
  <c r="H23" i="8"/>
  <c r="H22" i="8"/>
  <c r="H21" i="8"/>
  <c r="H20" i="8"/>
  <c r="H19" i="8"/>
  <c r="H18" i="8"/>
  <c r="G18" i="8"/>
  <c r="F18" i="8"/>
  <c r="E18" i="8"/>
  <c r="H17" i="8"/>
  <c r="H16" i="8"/>
  <c r="F16" i="8"/>
  <c r="E16" i="8"/>
  <c r="H15" i="8"/>
  <c r="E15" i="8"/>
  <c r="H14" i="8"/>
  <c r="H13" i="8"/>
  <c r="E13" i="8"/>
  <c r="H12" i="8"/>
  <c r="H11" i="8"/>
  <c r="F11" i="8"/>
  <c r="E11" i="8"/>
  <c r="H10" i="8"/>
  <c r="G10" i="8"/>
  <c r="H9" i="8"/>
  <c r="H8" i="8"/>
  <c r="F8" i="8"/>
  <c r="E8" i="8"/>
  <c r="H7" i="8"/>
  <c r="G7" i="8"/>
  <c r="A1" i="8"/>
  <c r="H45" i="7"/>
  <c r="E45" i="7"/>
  <c r="H44" i="7"/>
  <c r="H43" i="7"/>
  <c r="F43" i="7"/>
  <c r="E43" i="7"/>
  <c r="H42" i="7"/>
  <c r="F42" i="7"/>
  <c r="E42" i="7"/>
  <c r="H41" i="7"/>
  <c r="F41" i="7"/>
  <c r="E41" i="7"/>
  <c r="H40" i="7"/>
  <c r="H39" i="7"/>
  <c r="G39" i="7"/>
  <c r="H38" i="7"/>
  <c r="G38" i="7"/>
  <c r="E38" i="7"/>
  <c r="H37" i="7"/>
  <c r="H36" i="7"/>
  <c r="G36" i="7"/>
  <c r="F36" i="7"/>
  <c r="E36" i="7"/>
  <c r="H35" i="7"/>
  <c r="G35" i="7"/>
  <c r="F35" i="7"/>
  <c r="H34" i="7"/>
  <c r="F34" i="7"/>
  <c r="E34" i="7"/>
  <c r="H33" i="7"/>
  <c r="G33" i="7"/>
  <c r="H32" i="7"/>
  <c r="G32" i="7"/>
  <c r="H31" i="7"/>
  <c r="F31" i="7"/>
  <c r="E31" i="7"/>
  <c r="H30" i="7"/>
  <c r="G30" i="7"/>
  <c r="F30" i="7"/>
  <c r="H29" i="7"/>
  <c r="H28" i="7"/>
  <c r="F28" i="7"/>
  <c r="E28" i="7"/>
  <c r="H27" i="7"/>
  <c r="F27" i="7"/>
  <c r="E27" i="7"/>
  <c r="H26" i="7"/>
  <c r="G26" i="7"/>
  <c r="H25" i="7"/>
  <c r="F25" i="7"/>
  <c r="E25" i="7"/>
  <c r="H24" i="7"/>
  <c r="G24" i="7"/>
  <c r="H23" i="7"/>
  <c r="H22" i="7"/>
  <c r="E22" i="7"/>
  <c r="H21" i="7"/>
  <c r="H20" i="7"/>
  <c r="F20" i="7"/>
  <c r="E20" i="7"/>
  <c r="H19" i="7"/>
  <c r="H18" i="7"/>
  <c r="F18" i="7"/>
  <c r="E18" i="7"/>
  <c r="H17" i="7"/>
  <c r="E17" i="7"/>
  <c r="H16" i="7"/>
  <c r="H15" i="7"/>
  <c r="G15" i="7"/>
  <c r="H14" i="7"/>
  <c r="H13" i="7"/>
  <c r="H12" i="7"/>
  <c r="F12" i="7"/>
  <c r="E12" i="7"/>
  <c r="H11" i="7"/>
  <c r="G11" i="7"/>
  <c r="H10" i="7"/>
  <c r="F10" i="7"/>
  <c r="E10" i="7"/>
  <c r="H9" i="7"/>
  <c r="E9" i="7"/>
  <c r="H8" i="7"/>
  <c r="G8" i="7"/>
  <c r="H7" i="7"/>
  <c r="G7" i="7"/>
  <c r="F7" i="7"/>
  <c r="A1" i="7"/>
  <c r="H104" i="6"/>
  <c r="G104" i="6"/>
  <c r="F104" i="6"/>
  <c r="H103" i="6"/>
  <c r="H102" i="6"/>
  <c r="G102" i="6"/>
  <c r="F102" i="6"/>
  <c r="H101" i="6"/>
  <c r="F101" i="6"/>
  <c r="E101" i="6"/>
  <c r="H100" i="6"/>
  <c r="F100" i="6"/>
  <c r="E100" i="6"/>
  <c r="H99" i="6"/>
  <c r="E99" i="6"/>
  <c r="H98" i="6"/>
  <c r="E98" i="6"/>
  <c r="H97" i="6"/>
  <c r="E97" i="6"/>
  <c r="H96" i="6"/>
  <c r="E96" i="6"/>
  <c r="H95" i="6"/>
  <c r="H94" i="6"/>
  <c r="H93" i="6"/>
  <c r="G93" i="6"/>
  <c r="H92" i="6"/>
  <c r="E92" i="6"/>
  <c r="H91" i="6"/>
  <c r="F91" i="6"/>
  <c r="E91" i="6"/>
  <c r="H90" i="6"/>
  <c r="F90" i="6"/>
  <c r="E90" i="6"/>
  <c r="H89" i="6"/>
  <c r="G89" i="6"/>
  <c r="F89" i="6"/>
  <c r="H88" i="6"/>
  <c r="H87" i="6"/>
  <c r="E87" i="6"/>
  <c r="H86" i="6"/>
  <c r="F86" i="6"/>
  <c r="H85" i="6"/>
  <c r="E85" i="6"/>
  <c r="H84" i="6"/>
  <c r="G84" i="6"/>
  <c r="H83" i="6"/>
  <c r="H82" i="6"/>
  <c r="F82" i="6"/>
  <c r="E82" i="6"/>
  <c r="H81" i="6"/>
  <c r="F81" i="6"/>
  <c r="E81" i="6"/>
  <c r="H80" i="6"/>
  <c r="G80" i="6"/>
  <c r="F80" i="6"/>
  <c r="E80" i="6"/>
  <c r="H79" i="6"/>
  <c r="F79" i="6"/>
  <c r="E79" i="6"/>
  <c r="H78" i="6"/>
  <c r="F78" i="6"/>
  <c r="E78" i="6"/>
  <c r="H77" i="6"/>
  <c r="F77" i="6"/>
  <c r="E77" i="6"/>
  <c r="H76" i="6"/>
  <c r="F76" i="6"/>
  <c r="E76" i="6"/>
  <c r="H75" i="6"/>
  <c r="F75" i="6"/>
  <c r="E75" i="6"/>
  <c r="H74" i="6"/>
  <c r="H73" i="6"/>
  <c r="E73" i="6"/>
  <c r="H72" i="6"/>
  <c r="E72" i="6"/>
  <c r="H71" i="6"/>
  <c r="F71" i="6"/>
  <c r="E71" i="6"/>
  <c r="H70" i="6"/>
  <c r="F70" i="6"/>
  <c r="E70" i="6"/>
  <c r="H69" i="6"/>
  <c r="F69" i="6"/>
  <c r="E69" i="6"/>
  <c r="H68" i="6"/>
  <c r="G68" i="6"/>
  <c r="E68" i="6"/>
  <c r="H67" i="6"/>
  <c r="H66" i="6"/>
  <c r="G66" i="6"/>
  <c r="H65" i="6"/>
  <c r="F65" i="6"/>
  <c r="E65" i="6"/>
  <c r="H64" i="6"/>
  <c r="G64" i="6"/>
  <c r="F64" i="6"/>
  <c r="H63" i="6"/>
  <c r="F63" i="6"/>
  <c r="E63" i="6"/>
  <c r="H62" i="6"/>
  <c r="G62" i="6"/>
  <c r="H61" i="6"/>
  <c r="G61" i="6"/>
  <c r="H60" i="6"/>
  <c r="G60" i="6"/>
  <c r="H59" i="6"/>
  <c r="G59" i="6"/>
  <c r="F59" i="6"/>
  <c r="H58" i="6"/>
  <c r="F58" i="6"/>
  <c r="E58" i="6"/>
  <c r="H57" i="6"/>
  <c r="F57" i="6"/>
  <c r="E57" i="6"/>
  <c r="H56" i="6"/>
  <c r="G56" i="6"/>
  <c r="H55" i="6"/>
  <c r="F55" i="6"/>
  <c r="E55" i="6"/>
  <c r="H54" i="6"/>
  <c r="H53" i="6"/>
  <c r="H52" i="6"/>
  <c r="F52" i="6"/>
  <c r="E52" i="6"/>
  <c r="H51" i="6"/>
  <c r="H50" i="6"/>
  <c r="H49" i="6"/>
  <c r="E49" i="6"/>
  <c r="H48" i="6"/>
  <c r="E48" i="6"/>
  <c r="H47" i="6"/>
  <c r="F47" i="6"/>
  <c r="E47" i="6"/>
  <c r="H46" i="6"/>
  <c r="G46" i="6"/>
  <c r="E46" i="6"/>
  <c r="H45" i="6"/>
  <c r="H44" i="6"/>
  <c r="F44" i="6"/>
  <c r="E44" i="6"/>
  <c r="H43" i="6"/>
  <c r="F43" i="6"/>
  <c r="E43" i="6"/>
  <c r="H42" i="6"/>
  <c r="F42" i="6"/>
  <c r="E42" i="6"/>
  <c r="H41" i="6"/>
  <c r="F41" i="6"/>
  <c r="E41" i="6"/>
  <c r="H40" i="6"/>
  <c r="H39" i="6"/>
  <c r="F39" i="6"/>
  <c r="E39" i="6"/>
  <c r="H38" i="6"/>
  <c r="H37" i="6"/>
  <c r="F37" i="6"/>
  <c r="E37" i="6"/>
  <c r="H36" i="6"/>
  <c r="G36" i="6"/>
  <c r="H35" i="6"/>
  <c r="H34" i="6"/>
  <c r="G34" i="6"/>
  <c r="H33" i="6"/>
  <c r="F33" i="6"/>
  <c r="E33" i="6"/>
  <c r="H32" i="6"/>
  <c r="E32" i="6"/>
  <c r="H31" i="6"/>
  <c r="F31" i="6"/>
  <c r="E31" i="6"/>
  <c r="H30" i="6"/>
  <c r="G30" i="6"/>
  <c r="H29" i="6"/>
  <c r="H28" i="6"/>
  <c r="H27" i="6"/>
  <c r="F27" i="6"/>
  <c r="E27" i="6"/>
  <c r="H26" i="6"/>
  <c r="F26" i="6"/>
  <c r="E26" i="6"/>
  <c r="H25" i="6"/>
  <c r="F25" i="6"/>
  <c r="E25" i="6"/>
  <c r="H24" i="6"/>
  <c r="F24" i="6"/>
  <c r="E24" i="6"/>
  <c r="H23" i="6"/>
  <c r="H22" i="6"/>
  <c r="G22" i="6"/>
  <c r="F22" i="6"/>
  <c r="H21" i="6"/>
  <c r="F21" i="6"/>
  <c r="E21" i="6"/>
  <c r="H20" i="6"/>
  <c r="H19" i="6"/>
  <c r="F19" i="6"/>
  <c r="E19" i="6"/>
  <c r="H18" i="6"/>
  <c r="F18" i="6"/>
  <c r="E18" i="6"/>
  <c r="H17" i="6"/>
  <c r="G17" i="6"/>
  <c r="H16" i="6"/>
  <c r="F16" i="6"/>
  <c r="E16" i="6"/>
  <c r="H15" i="6"/>
  <c r="E15" i="6"/>
  <c r="H14" i="6"/>
  <c r="E14" i="6"/>
  <c r="H13" i="6"/>
  <c r="G13" i="6"/>
  <c r="E13" i="6"/>
  <c r="H12" i="6"/>
  <c r="G12" i="6"/>
  <c r="H11" i="6"/>
  <c r="E11" i="6"/>
  <c r="H10" i="6"/>
  <c r="E10" i="6"/>
  <c r="H9" i="6"/>
  <c r="F9" i="6"/>
  <c r="E9" i="6"/>
  <c r="H8" i="6"/>
  <c r="G8" i="6"/>
  <c r="H7" i="6"/>
  <c r="G7" i="6"/>
  <c r="A1" i="6"/>
  <c r="H63" i="5"/>
  <c r="F63" i="5"/>
  <c r="E63" i="5"/>
  <c r="H62" i="5"/>
  <c r="G62" i="5"/>
  <c r="H61" i="5"/>
  <c r="E61" i="5"/>
  <c r="H60" i="5"/>
  <c r="F60" i="5"/>
  <c r="E60" i="5"/>
  <c r="H59" i="5"/>
  <c r="F59" i="5"/>
  <c r="E59" i="5"/>
  <c r="H58" i="5"/>
  <c r="G58" i="5"/>
  <c r="H57" i="5"/>
  <c r="F57" i="5"/>
  <c r="E57" i="5"/>
  <c r="H56" i="5"/>
  <c r="H55" i="5"/>
  <c r="H54" i="5"/>
  <c r="G54" i="5"/>
  <c r="H53" i="5"/>
  <c r="F53" i="5"/>
  <c r="E53" i="5"/>
  <c r="H52" i="5"/>
  <c r="G52" i="5"/>
  <c r="F52" i="5"/>
  <c r="H51" i="5"/>
  <c r="H50" i="5"/>
  <c r="H49" i="5"/>
  <c r="F49" i="5"/>
  <c r="E49" i="5"/>
  <c r="H48" i="5"/>
  <c r="F48" i="5"/>
  <c r="E48" i="5"/>
  <c r="H47" i="5"/>
  <c r="G47" i="5"/>
  <c r="F47" i="5"/>
  <c r="E47" i="5"/>
  <c r="H46" i="5"/>
  <c r="H45" i="5"/>
  <c r="H44" i="5"/>
  <c r="F44" i="5"/>
  <c r="E44" i="5"/>
  <c r="H43" i="5"/>
  <c r="H42" i="5"/>
  <c r="F42" i="5"/>
  <c r="E42" i="5"/>
  <c r="H41" i="5"/>
  <c r="F41" i="5"/>
  <c r="E41" i="5"/>
  <c r="H40" i="5"/>
  <c r="F40" i="5"/>
  <c r="E40" i="5"/>
  <c r="H39" i="5"/>
  <c r="G39" i="5"/>
  <c r="E39" i="5"/>
  <c r="H38" i="5"/>
  <c r="F38" i="5"/>
  <c r="E38" i="5"/>
  <c r="H37" i="5"/>
  <c r="F37" i="5"/>
  <c r="E37" i="5"/>
  <c r="H36" i="5"/>
  <c r="G36" i="5"/>
  <c r="H35" i="5"/>
  <c r="F35" i="5"/>
  <c r="E35" i="5"/>
  <c r="H34" i="5"/>
  <c r="G34" i="5"/>
  <c r="F34" i="5"/>
  <c r="H33" i="5"/>
  <c r="E33" i="5"/>
  <c r="H32" i="5"/>
  <c r="H31" i="5"/>
  <c r="E31" i="5"/>
  <c r="H30" i="5"/>
  <c r="F30" i="5"/>
  <c r="E30" i="5"/>
  <c r="H29" i="5"/>
  <c r="F29" i="5"/>
  <c r="H28" i="5"/>
  <c r="F28" i="5"/>
  <c r="E28" i="5"/>
  <c r="H27" i="5"/>
  <c r="E27" i="5"/>
  <c r="H26" i="5"/>
  <c r="G26" i="5"/>
  <c r="H25" i="5"/>
  <c r="H24" i="5"/>
  <c r="G24" i="5"/>
  <c r="H23" i="5"/>
  <c r="F23" i="5"/>
  <c r="E23" i="5"/>
  <c r="H22" i="5"/>
  <c r="F22" i="5"/>
  <c r="E22" i="5"/>
  <c r="H21" i="5"/>
  <c r="E21" i="5"/>
  <c r="H20" i="5"/>
  <c r="H19" i="5"/>
  <c r="H18" i="5"/>
  <c r="E18" i="5"/>
  <c r="H17" i="5"/>
  <c r="E17" i="5"/>
  <c r="H16" i="5"/>
  <c r="F16" i="5"/>
  <c r="E16" i="5"/>
  <c r="H15" i="5"/>
  <c r="F15" i="5"/>
  <c r="E15" i="5"/>
  <c r="H14" i="5"/>
  <c r="H13" i="5"/>
  <c r="H12" i="5"/>
  <c r="G12" i="5"/>
  <c r="F12" i="5"/>
  <c r="H11" i="5"/>
  <c r="G11" i="5"/>
  <c r="H10" i="5"/>
  <c r="G10" i="5"/>
  <c r="H9" i="5"/>
  <c r="G9" i="5"/>
  <c r="H8" i="5"/>
  <c r="F8" i="5"/>
  <c r="E8" i="5"/>
  <c r="H7" i="5"/>
  <c r="F7" i="5"/>
  <c r="E7" i="5"/>
  <c r="A1" i="5"/>
  <c r="H83" i="4"/>
  <c r="G83" i="4"/>
  <c r="H82" i="4"/>
  <c r="G82" i="4"/>
  <c r="H81" i="4"/>
  <c r="E81" i="4"/>
  <c r="H80" i="4"/>
  <c r="H79" i="4"/>
  <c r="E79" i="4"/>
  <c r="H78" i="4"/>
  <c r="G78" i="4"/>
  <c r="H77" i="4"/>
  <c r="E77" i="4"/>
  <c r="H76" i="4"/>
  <c r="G76" i="4"/>
  <c r="H75" i="4"/>
  <c r="G75" i="4"/>
  <c r="H74" i="4"/>
  <c r="G74" i="4"/>
  <c r="H73" i="4"/>
  <c r="H72" i="4"/>
  <c r="G72" i="4"/>
  <c r="E72" i="4"/>
  <c r="H71" i="4"/>
  <c r="H70" i="4"/>
  <c r="G70" i="4"/>
  <c r="H69" i="4"/>
  <c r="G69" i="4"/>
  <c r="H68" i="4"/>
  <c r="G68" i="4"/>
  <c r="H67" i="4"/>
  <c r="F67" i="4"/>
  <c r="E67" i="4"/>
  <c r="H66" i="4"/>
  <c r="F66" i="4"/>
  <c r="E66" i="4"/>
  <c r="H65" i="4"/>
  <c r="G65" i="4"/>
  <c r="H64" i="4"/>
  <c r="G64" i="4"/>
  <c r="F64" i="4"/>
  <c r="H63" i="4"/>
  <c r="G63" i="4"/>
  <c r="F63" i="4"/>
  <c r="E63" i="4"/>
  <c r="H62" i="4"/>
  <c r="H61" i="4"/>
  <c r="G61" i="4"/>
  <c r="H60" i="4"/>
  <c r="E60" i="4"/>
  <c r="H59" i="4"/>
  <c r="F59" i="4"/>
  <c r="E59" i="4"/>
  <c r="H58" i="4"/>
  <c r="G58" i="4"/>
  <c r="H57" i="4"/>
  <c r="G57" i="4"/>
  <c r="H56" i="4"/>
  <c r="G56" i="4"/>
  <c r="H55" i="4"/>
  <c r="G55" i="4"/>
  <c r="H54" i="4"/>
  <c r="G54" i="4"/>
  <c r="H53" i="4"/>
  <c r="H52" i="4"/>
  <c r="G52" i="4"/>
  <c r="H51" i="4"/>
  <c r="F51" i="4"/>
  <c r="E51" i="4"/>
  <c r="H50" i="4"/>
  <c r="F50" i="4"/>
  <c r="E50" i="4"/>
  <c r="H49" i="4"/>
  <c r="F49" i="4"/>
  <c r="E49" i="4"/>
  <c r="H48" i="4"/>
  <c r="H47" i="4"/>
  <c r="G47" i="4"/>
  <c r="H46" i="4"/>
  <c r="F46" i="4"/>
  <c r="E46" i="4"/>
  <c r="H45" i="4"/>
  <c r="F45" i="4"/>
  <c r="E45" i="4"/>
  <c r="H44" i="4"/>
  <c r="F44" i="4"/>
  <c r="E44" i="4"/>
  <c r="H43" i="4"/>
  <c r="G43" i="4"/>
  <c r="F43" i="4"/>
  <c r="H42" i="4"/>
  <c r="H41" i="4"/>
  <c r="G41" i="4"/>
  <c r="H40" i="4"/>
  <c r="F40" i="4"/>
  <c r="E40" i="4"/>
  <c r="H39" i="4"/>
  <c r="H38" i="4"/>
  <c r="F38" i="4"/>
  <c r="E38" i="4"/>
  <c r="H37" i="4"/>
  <c r="F37" i="4"/>
  <c r="E37" i="4"/>
  <c r="H36" i="4"/>
  <c r="G36" i="4"/>
  <c r="H35" i="4"/>
  <c r="E35" i="4"/>
  <c r="H34" i="4"/>
  <c r="G34" i="4"/>
  <c r="H33" i="4"/>
  <c r="E33" i="4"/>
  <c r="H32" i="4"/>
  <c r="F32" i="4"/>
  <c r="E32" i="4"/>
  <c r="H31" i="4"/>
  <c r="F31" i="4"/>
  <c r="E31" i="4"/>
  <c r="H30" i="4"/>
  <c r="H29" i="4"/>
  <c r="F29" i="4"/>
  <c r="E29" i="4"/>
  <c r="H28" i="4"/>
  <c r="F28" i="4"/>
  <c r="E28" i="4"/>
  <c r="H27" i="4"/>
  <c r="H26" i="4"/>
  <c r="F26" i="4"/>
  <c r="E26" i="4"/>
  <c r="H25" i="4"/>
  <c r="G25" i="4"/>
  <c r="F25" i="4"/>
  <c r="H24" i="4"/>
  <c r="H23" i="4"/>
  <c r="F23" i="4"/>
  <c r="E23" i="4"/>
  <c r="H22" i="4"/>
  <c r="F22" i="4"/>
  <c r="E22" i="4"/>
  <c r="H21" i="4"/>
  <c r="G21" i="4"/>
  <c r="F21" i="4"/>
  <c r="H20" i="4"/>
  <c r="G20" i="4"/>
  <c r="F20" i="4"/>
  <c r="H19" i="4"/>
  <c r="E19" i="4"/>
  <c r="H18" i="4"/>
  <c r="F18" i="4"/>
  <c r="E18" i="4"/>
  <c r="H17" i="4"/>
  <c r="F17" i="4"/>
  <c r="E17" i="4"/>
  <c r="H16" i="4"/>
  <c r="H15" i="4"/>
  <c r="H14" i="4"/>
  <c r="F14" i="4"/>
  <c r="E14" i="4"/>
  <c r="H13" i="4"/>
  <c r="E13" i="4"/>
  <c r="H12" i="4"/>
  <c r="E12" i="4"/>
  <c r="H11" i="4"/>
  <c r="F11" i="4"/>
  <c r="E11" i="4"/>
  <c r="H10" i="4"/>
  <c r="F10" i="4"/>
  <c r="E10" i="4"/>
  <c r="H8" i="4"/>
  <c r="G8" i="4"/>
  <c r="H9" i="4"/>
  <c r="F9" i="4"/>
  <c r="E9" i="4"/>
  <c r="H7" i="4"/>
  <c r="A1" i="4"/>
  <c r="I51" i="3"/>
  <c r="D51" i="3" s="1"/>
  <c r="H51" i="3"/>
  <c r="G51" i="3"/>
  <c r="I50" i="3"/>
  <c r="D50" i="3" s="1"/>
  <c r="G50" i="3"/>
  <c r="F50" i="3"/>
  <c r="I49" i="3"/>
  <c r="D49" i="3" s="1"/>
  <c r="G49" i="3"/>
  <c r="F49" i="3"/>
  <c r="I48" i="3"/>
  <c r="D48" i="3" s="1"/>
  <c r="H48" i="3"/>
  <c r="F48" i="3"/>
  <c r="I47" i="3"/>
  <c r="D47" i="3" s="1"/>
  <c r="F47" i="3"/>
  <c r="I46" i="3"/>
  <c r="D46" i="3" s="1"/>
  <c r="G46" i="3"/>
  <c r="F46" i="3"/>
  <c r="I45" i="3"/>
  <c r="D45" i="3" s="1"/>
  <c r="H45" i="3"/>
  <c r="G45" i="3"/>
  <c r="I44" i="3"/>
  <c r="D44" i="3" s="1"/>
  <c r="G44" i="3"/>
  <c r="F44" i="3"/>
  <c r="I43" i="3"/>
  <c r="D43" i="3" s="1"/>
  <c r="G43" i="3"/>
  <c r="F43" i="3"/>
  <c r="I42" i="3"/>
  <c r="D42" i="3" s="1"/>
  <c r="H42" i="3"/>
  <c r="G42" i="3"/>
  <c r="I41" i="3"/>
  <c r="D41" i="3" s="1"/>
  <c r="G41" i="3"/>
  <c r="F41" i="3"/>
  <c r="I40" i="3"/>
  <c r="D40" i="3" s="1"/>
  <c r="G40" i="3"/>
  <c r="F40" i="3"/>
  <c r="I39" i="3"/>
  <c r="D39" i="3" s="1"/>
  <c r="H39" i="3"/>
  <c r="I38" i="3"/>
  <c r="D38" i="3" s="1"/>
  <c r="G38" i="3"/>
  <c r="F38" i="3"/>
  <c r="I37" i="3"/>
  <c r="D37" i="3" s="1"/>
  <c r="G37" i="3"/>
  <c r="F37" i="3"/>
  <c r="I36" i="3"/>
  <c r="D36" i="3" s="1"/>
  <c r="I35" i="3"/>
  <c r="D35" i="3" s="1"/>
  <c r="F35" i="3"/>
  <c r="I34" i="3"/>
  <c r="D34" i="3" s="1"/>
  <c r="G34" i="3"/>
  <c r="F34" i="3"/>
  <c r="I33" i="3"/>
  <c r="D33" i="3" s="1"/>
  <c r="I32" i="3"/>
  <c r="D32" i="3" s="1"/>
  <c r="G32" i="3"/>
  <c r="F32" i="3"/>
  <c r="I31" i="3"/>
  <c r="D31" i="3" s="1"/>
  <c r="F31" i="3"/>
  <c r="I30" i="3"/>
  <c r="D30" i="3" s="1"/>
  <c r="F30" i="3"/>
  <c r="I29" i="3"/>
  <c r="D29" i="3" s="1"/>
  <c r="F29" i="3"/>
  <c r="I28" i="3"/>
  <c r="D28" i="3" s="1"/>
  <c r="F28" i="3"/>
  <c r="I27" i="3"/>
  <c r="D27" i="3" s="1"/>
  <c r="H27" i="3"/>
  <c r="F27" i="3"/>
  <c r="I26" i="3"/>
  <c r="D26" i="3" s="1"/>
  <c r="H26" i="3"/>
  <c r="I25" i="3"/>
  <c r="D25" i="3" s="1"/>
  <c r="H25" i="3"/>
  <c r="I24" i="3"/>
  <c r="D24" i="3" s="1"/>
  <c r="F24" i="3"/>
  <c r="I23" i="3"/>
  <c r="D23" i="3" s="1"/>
  <c r="F23" i="3"/>
  <c r="I22" i="3"/>
  <c r="D22" i="3" s="1"/>
  <c r="F22" i="3"/>
  <c r="I21" i="3"/>
  <c r="D21" i="3" s="1"/>
  <c r="H21" i="3"/>
  <c r="G21" i="3"/>
  <c r="I20" i="3"/>
  <c r="D20" i="3" s="1"/>
  <c r="F20" i="3"/>
  <c r="I19" i="3"/>
  <c r="D19" i="3" s="1"/>
  <c r="G19" i="3"/>
  <c r="F19" i="3"/>
  <c r="I18" i="3"/>
  <c r="D18" i="3" s="1"/>
  <c r="G18" i="3"/>
  <c r="F18" i="3"/>
  <c r="I17" i="3"/>
  <c r="D17" i="3" s="1"/>
  <c r="G17" i="3"/>
  <c r="F17" i="3"/>
  <c r="I16" i="3"/>
  <c r="D16" i="3" s="1"/>
  <c r="F16" i="3"/>
  <c r="I15" i="3"/>
  <c r="D15" i="3" s="1"/>
  <c r="H15" i="3"/>
  <c r="G15" i="3"/>
  <c r="I14" i="3"/>
  <c r="D14" i="3" s="1"/>
  <c r="I13" i="3"/>
  <c r="D13" i="3" s="1"/>
  <c r="F13" i="3"/>
  <c r="I12" i="3"/>
  <c r="D12" i="3" s="1"/>
  <c r="I11" i="3"/>
  <c r="D11" i="3" s="1"/>
  <c r="F11" i="3"/>
  <c r="I9" i="3"/>
  <c r="D9" i="3" s="1"/>
  <c r="G9" i="3"/>
  <c r="F9" i="3"/>
  <c r="I8" i="3"/>
  <c r="D8" i="3" s="1"/>
  <c r="H8" i="3"/>
  <c r="I7" i="3"/>
  <c r="D7" i="3" s="1"/>
  <c r="G7" i="3"/>
  <c r="F7" i="3"/>
  <c r="I10" i="3"/>
  <c r="D10" i="3" s="1"/>
  <c r="F10" i="3"/>
  <c r="A1" i="3"/>
  <c r="G45" i="7" l="1"/>
  <c r="E70" i="4"/>
  <c r="E65" i="4"/>
  <c r="E89" i="6"/>
  <c r="E61" i="6"/>
  <c r="F34" i="4"/>
  <c r="F58" i="8"/>
  <c r="E34" i="4"/>
  <c r="E58" i="8"/>
  <c r="E24" i="4"/>
  <c r="E43" i="5"/>
  <c r="F24" i="4"/>
  <c r="E76" i="4"/>
  <c r="F43" i="5"/>
  <c r="G24" i="4"/>
  <c r="F65" i="4"/>
  <c r="F76" i="4"/>
  <c r="G81" i="6"/>
  <c r="G18" i="6"/>
  <c r="G58" i="6"/>
  <c r="G43" i="6"/>
  <c r="G12" i="10"/>
  <c r="E15" i="9"/>
  <c r="G50" i="8"/>
  <c r="G27" i="7"/>
  <c r="G42" i="5"/>
  <c r="F45" i="7"/>
  <c r="F17" i="7"/>
  <c r="G26" i="4"/>
  <c r="G46" i="4"/>
  <c r="H43" i="3"/>
  <c r="E56" i="6"/>
</calcChain>
</file>

<file path=xl/sharedStrings.xml><?xml version="1.0" encoding="utf-8"?>
<sst xmlns="http://schemas.openxmlformats.org/spreadsheetml/2006/main" count="2185" uniqueCount="854">
  <si>
    <t>Miesto stadiono aikštynas</t>
  </si>
  <si>
    <t>Komandiniai rezultatai</t>
  </si>
  <si>
    <t>Gimnazijų įskaita :</t>
  </si>
  <si>
    <t>Vieta</t>
  </si>
  <si>
    <t>Komanda</t>
  </si>
  <si>
    <t>Taškai</t>
  </si>
  <si>
    <t>Progimnazijų įskaita :</t>
  </si>
  <si>
    <t>Vardas</t>
  </si>
  <si>
    <t>500m Mergaitės (g. 2012 m. ir jaunesnės)</t>
  </si>
  <si>
    <t>xnote</t>
  </si>
  <si>
    <t>Vieta viso</t>
  </si>
  <si>
    <t>bėgimas</t>
  </si>
  <si>
    <t>Vieta bėgime</t>
  </si>
  <si>
    <t>laikas</t>
  </si>
  <si>
    <t>Nr</t>
  </si>
  <si>
    <t>Dalyvis</t>
  </si>
  <si>
    <t>Gim metai</t>
  </si>
  <si>
    <t>Laikas</t>
  </si>
  <si>
    <t>taškai</t>
  </si>
  <si>
    <t>time</t>
  </si>
  <si>
    <t>h</t>
  </si>
  <si>
    <t>min</t>
  </si>
  <si>
    <t>s</t>
  </si>
  <si>
    <t>500m Berniukai (g. 2012 m. ir jaunesni)</t>
  </si>
  <si>
    <t>500m Jaunutės  (g. 2010-2011 m.)</t>
  </si>
  <si>
    <t>1000m Jaunučiai   (g. 2010-2011 m.)</t>
  </si>
  <si>
    <t>Vitas Adomaitis</t>
  </si>
  <si>
    <t>Sendvario progimnazija</t>
  </si>
  <si>
    <t>1000m Jaunės  (g. 2008 - 2009 m.)</t>
  </si>
  <si>
    <t>1500m Jauniai  (g. 2008 - 2009 m.)</t>
  </si>
  <si>
    <t>1000m Jaunuolės  (g. 2006-2007 m.)</t>
  </si>
  <si>
    <t>2000m Jaunuoliai   (g. 2006-2007 m.)</t>
  </si>
  <si>
    <t>Salvijus Butkus</t>
  </si>
  <si>
    <t>Baltijos gimnazija</t>
  </si>
  <si>
    <t>Eil Nr</t>
  </si>
  <si>
    <t>Starto Nr</t>
  </si>
  <si>
    <t>lytis</t>
  </si>
  <si>
    <t>Pavardė</t>
  </si>
  <si>
    <t>m</t>
  </si>
  <si>
    <t>Aurelija</t>
  </si>
  <si>
    <t>Liaskauskaitė</t>
  </si>
  <si>
    <t>Saulėtekio prog</t>
  </si>
  <si>
    <t>Milana</t>
  </si>
  <si>
    <t>Kononova</t>
  </si>
  <si>
    <t>Santarves progimnazija</t>
  </si>
  <si>
    <t>v</t>
  </si>
  <si>
    <t>Kirill</t>
  </si>
  <si>
    <t>Zakušniak</t>
  </si>
  <si>
    <t>Sofija</t>
  </si>
  <si>
    <t>Istrate</t>
  </si>
  <si>
    <t>Marcijona</t>
  </si>
  <si>
    <t>Noreikaitė</t>
  </si>
  <si>
    <t>Meda</t>
  </si>
  <si>
    <t>Smilginytė</t>
  </si>
  <si>
    <t>Roberta</t>
  </si>
  <si>
    <t>Nojus</t>
  </si>
  <si>
    <t>Mačernis</t>
  </si>
  <si>
    <t>Matas</t>
  </si>
  <si>
    <t>Musteikis</t>
  </si>
  <si>
    <t>Hermanas</t>
  </si>
  <si>
    <t>Sobal</t>
  </si>
  <si>
    <t>Deividas</t>
  </si>
  <si>
    <t>Gadeikis</t>
  </si>
  <si>
    <t>Kasparas</t>
  </si>
  <si>
    <t>Rimša</t>
  </si>
  <si>
    <t>Astijus</t>
  </si>
  <si>
    <t>Viržintas</t>
  </si>
  <si>
    <t>Eimantas</t>
  </si>
  <si>
    <t>Timofėjevas</t>
  </si>
  <si>
    <t>Adrijus</t>
  </si>
  <si>
    <t>Žygimantas</t>
  </si>
  <si>
    <t>Vaičikauskas</t>
  </si>
  <si>
    <t>Rimas</t>
  </si>
  <si>
    <t>Jasulaitis</t>
  </si>
  <si>
    <t>Dominykas</t>
  </si>
  <si>
    <t>Vičius</t>
  </si>
  <si>
    <t>Arijus</t>
  </si>
  <si>
    <t>Kaktys</t>
  </si>
  <si>
    <t>Stariginas</t>
  </si>
  <si>
    <t>Emanuelis</t>
  </si>
  <si>
    <t>Melentjev</t>
  </si>
  <si>
    <t>Baltutis</t>
  </si>
  <si>
    <t>Žilvinas</t>
  </si>
  <si>
    <t>Naujalis</t>
  </si>
  <si>
    <t>M</t>
  </si>
  <si>
    <t>Evita</t>
  </si>
  <si>
    <t>Stelingytė</t>
  </si>
  <si>
    <t>VDG</t>
  </si>
  <si>
    <t>Perla</t>
  </si>
  <si>
    <t>Navickė</t>
  </si>
  <si>
    <t>Gabrielė</t>
  </si>
  <si>
    <t>Vitkevičiūtė</t>
  </si>
  <si>
    <t>Buziūtė</t>
  </si>
  <si>
    <t>Liepa</t>
  </si>
  <si>
    <t>Ališauskaitė</t>
  </si>
  <si>
    <t>Olivija</t>
  </si>
  <si>
    <t>Statkevičius</t>
  </si>
  <si>
    <t>Lukrecija</t>
  </si>
  <si>
    <t>Lubaitytė</t>
  </si>
  <si>
    <t>Augustė</t>
  </si>
  <si>
    <t>Ruikytė</t>
  </si>
  <si>
    <t>V</t>
  </si>
  <si>
    <t>Simonas</t>
  </si>
  <si>
    <t>Skliarovas</t>
  </si>
  <si>
    <t>Sladkevičius</t>
  </si>
  <si>
    <t>Gustas</t>
  </si>
  <si>
    <t>Vismanas</t>
  </si>
  <si>
    <t>Jogaila</t>
  </si>
  <si>
    <t>Ruseckas</t>
  </si>
  <si>
    <t>Vitalijus</t>
  </si>
  <si>
    <t>Čiapas</t>
  </si>
  <si>
    <t>Umantas</t>
  </si>
  <si>
    <t>Emilis</t>
  </si>
  <si>
    <t>Valutis</t>
  </si>
  <si>
    <t>Erikas</t>
  </si>
  <si>
    <t>Gerikas</t>
  </si>
  <si>
    <t>Saulius</t>
  </si>
  <si>
    <t>Racevičius</t>
  </si>
  <si>
    <t>Šverys</t>
  </si>
  <si>
    <t>Mindaugas</t>
  </si>
  <si>
    <t>Štikonas</t>
  </si>
  <si>
    <t>Butkutė</t>
  </si>
  <si>
    <t>VLADISLAV</t>
  </si>
  <si>
    <t>LOPORIONOK</t>
  </si>
  <si>
    <t>PAJŪRIO progimnazija</t>
  </si>
  <si>
    <t>ANASTASIJA</t>
  </si>
  <si>
    <t>LITKINA</t>
  </si>
  <si>
    <t>STANISLAV</t>
  </si>
  <si>
    <t>ČERNOBAIJ</t>
  </si>
  <si>
    <t>MARIJA</t>
  </si>
  <si>
    <t>ŠEVČENKO</t>
  </si>
  <si>
    <t>MATVEJ</t>
  </si>
  <si>
    <t>VAŠČININ</t>
  </si>
  <si>
    <t>ARTEMIJ</t>
  </si>
  <si>
    <t>PAVLIUKOV</t>
  </si>
  <si>
    <t>DANILOV</t>
  </si>
  <si>
    <t>DANIIL</t>
  </si>
  <si>
    <t>RADZICKIJ</t>
  </si>
  <si>
    <t>ZLATA</t>
  </si>
  <si>
    <t>AGAROVA</t>
  </si>
  <si>
    <t>DENYS</t>
  </si>
  <si>
    <t>VLASIUK</t>
  </si>
  <si>
    <t>NEMČENKO</t>
  </si>
  <si>
    <t>DAVID</t>
  </si>
  <si>
    <t>KOZODOJEV</t>
  </si>
  <si>
    <t>POLINA</t>
  </si>
  <si>
    <t>PIGARIOVA</t>
  </si>
  <si>
    <t>2012-03-158</t>
  </si>
  <si>
    <t>TIMOFEJ</t>
  </si>
  <si>
    <t>KASTRICA</t>
  </si>
  <si>
    <t>VERONIKA</t>
  </si>
  <si>
    <t>ČERNYŠ</t>
  </si>
  <si>
    <t>Alan</t>
  </si>
  <si>
    <t>Drescik</t>
  </si>
  <si>
    <t>S. Dacho prog.</t>
  </si>
  <si>
    <t>Arianas</t>
  </si>
  <si>
    <t>Eismontas</t>
  </si>
  <si>
    <t>Benas</t>
  </si>
  <si>
    <t>Bieliauskas</t>
  </si>
  <si>
    <t>Kristupas</t>
  </si>
  <si>
    <t>Jakas</t>
  </si>
  <si>
    <t>Beniušis</t>
  </si>
  <si>
    <t>Ema</t>
  </si>
  <si>
    <t>Beniušytė</t>
  </si>
  <si>
    <t>Lopuchova</t>
  </si>
  <si>
    <t>Karolina</t>
  </si>
  <si>
    <t>Kaniavaitė</t>
  </si>
  <si>
    <t>Konstantinas</t>
  </si>
  <si>
    <t>Udelcovas</t>
  </si>
  <si>
    <t>Lukas</t>
  </si>
  <si>
    <t>Ignatov</t>
  </si>
  <si>
    <t>Kornelijus</t>
  </si>
  <si>
    <t>Jackus</t>
  </si>
  <si>
    <t>Stankūnas</t>
  </si>
  <si>
    <t>Eldaras</t>
  </si>
  <si>
    <t>Tučas</t>
  </si>
  <si>
    <t>Elija</t>
  </si>
  <si>
    <t>Vitkutė</t>
  </si>
  <si>
    <t>Mitkevičius</t>
  </si>
  <si>
    <t>Joris</t>
  </si>
  <si>
    <t>Balčytis</t>
  </si>
  <si>
    <t>Gediminas</t>
  </si>
  <si>
    <t>Saveika</t>
  </si>
  <si>
    <t>Rimkus</t>
  </si>
  <si>
    <t>Deimantė</t>
  </si>
  <si>
    <t>Bartkutė</t>
  </si>
  <si>
    <t>Augustas</t>
  </si>
  <si>
    <t>Kieža</t>
  </si>
  <si>
    <t>Domantas</t>
  </si>
  <si>
    <t>Gagilas</t>
  </si>
  <si>
    <t>Jurgis</t>
  </si>
  <si>
    <t>Mineikis</t>
  </si>
  <si>
    <t>Katkauskas</t>
  </si>
  <si>
    <t>Mažonas</t>
  </si>
  <si>
    <t>Baltonytė</t>
  </si>
  <si>
    <t>Rokas</t>
  </si>
  <si>
    <t>Mitkus</t>
  </si>
  <si>
    <t>Šukys</t>
  </si>
  <si>
    <t>Berteška</t>
  </si>
  <si>
    <t>Vitas</t>
  </si>
  <si>
    <t>Adomaitis</t>
  </si>
  <si>
    <t>Steponas</t>
  </si>
  <si>
    <t>Visakavičius</t>
  </si>
  <si>
    <t>Kajus</t>
  </si>
  <si>
    <t>Švedas</t>
  </si>
  <si>
    <t>Konradas</t>
  </si>
  <si>
    <t>Šiklo</t>
  </si>
  <si>
    <t>2010-06-06</t>
  </si>
  <si>
    <t>Jokūbas</t>
  </si>
  <si>
    <t>Barčas</t>
  </si>
  <si>
    <t>2010-01-12</t>
  </si>
  <si>
    <t>Viltė</t>
  </si>
  <si>
    <t>Gervelytė</t>
  </si>
  <si>
    <t>Izabelė</t>
  </si>
  <si>
    <t>Šarkytė</t>
  </si>
  <si>
    <t>Vaitkutė</t>
  </si>
  <si>
    <t>Jonaitytė</t>
  </si>
  <si>
    <t>Dija</t>
  </si>
  <si>
    <t>Razutytė</t>
  </si>
  <si>
    <t>Akvilė</t>
  </si>
  <si>
    <t>Gumbakytė</t>
  </si>
  <si>
    <t>Derkinkytė</t>
  </si>
  <si>
    <t>Alicija</t>
  </si>
  <si>
    <t>Račkauskaitė</t>
  </si>
  <si>
    <t>H. Zudermano gimn.</t>
  </si>
  <si>
    <t>Radvilė</t>
  </si>
  <si>
    <t>Tamolytė</t>
  </si>
  <si>
    <t>Zakrevskaja</t>
  </si>
  <si>
    <t>Amelija</t>
  </si>
  <si>
    <t>Miliūtė</t>
  </si>
  <si>
    <t>Vaškytė</t>
  </si>
  <si>
    <t>Urtė</t>
  </si>
  <si>
    <t>Viksantaitė</t>
  </si>
  <si>
    <t>Marija</t>
  </si>
  <si>
    <t>Polina</t>
  </si>
  <si>
    <t>Timofėjava</t>
  </si>
  <si>
    <t>Dovydas</t>
  </si>
  <si>
    <t>Karnauskas</t>
  </si>
  <si>
    <t>Kazlovas</t>
  </si>
  <si>
    <t>Jonas</t>
  </si>
  <si>
    <t>Blauzdys</t>
  </si>
  <si>
    <t>Dukauskas</t>
  </si>
  <si>
    <t>Martynas</t>
  </si>
  <si>
    <t>Gedvilas</t>
  </si>
  <si>
    <t>Džiugas</t>
  </si>
  <si>
    <t>Petruškevičius</t>
  </si>
  <si>
    <t>Ąžuolas</t>
  </si>
  <si>
    <t>Armalis</t>
  </si>
  <si>
    <t>Statnickas</t>
  </si>
  <si>
    <t>Ainius</t>
  </si>
  <si>
    <t>Šilinskas</t>
  </si>
  <si>
    <t>Adomas</t>
  </si>
  <si>
    <t>Alūza</t>
  </si>
  <si>
    <t>Kalendra</t>
  </si>
  <si>
    <t>Markas</t>
  </si>
  <si>
    <t>Bukolis</t>
  </si>
  <si>
    <t>Malena</t>
  </si>
  <si>
    <t>Šimkevičiūtė</t>
  </si>
  <si>
    <t>"Žemynos" gimnazija</t>
  </si>
  <si>
    <t>Emilija</t>
  </si>
  <si>
    <t>Avižaitė</t>
  </si>
  <si>
    <t>Agota</t>
  </si>
  <si>
    <t>Rinkevičiūtė</t>
  </si>
  <si>
    <t>Zorytė</t>
  </si>
  <si>
    <t>Plauška</t>
  </si>
  <si>
    <t>Mantas</t>
  </si>
  <si>
    <t>Gesevičius</t>
  </si>
  <si>
    <t>Zumaras</t>
  </si>
  <si>
    <t>Vykintas</t>
  </si>
  <si>
    <t>Čepas</t>
  </si>
  <si>
    <t>Gaigalas</t>
  </si>
  <si>
    <t>Julius</t>
  </si>
  <si>
    <t>Smatavičius</t>
  </si>
  <si>
    <t>Gasiūnas</t>
  </si>
  <si>
    <t>Milgedas</t>
  </si>
  <si>
    <t>Vaičekauskas</t>
  </si>
  <si>
    <t>Haris</t>
  </si>
  <si>
    <t>Markauskas</t>
  </si>
  <si>
    <t>Liutauras</t>
  </si>
  <si>
    <t>Rašytinis</t>
  </si>
  <si>
    <t>Puzinas</t>
  </si>
  <si>
    <t>Vincentas</t>
  </si>
  <si>
    <t>Vrašinskas</t>
  </si>
  <si>
    <t>Modestas</t>
  </si>
  <si>
    <t>Povilionis</t>
  </si>
  <si>
    <t>Justas</t>
  </si>
  <si>
    <t>Borisovas</t>
  </si>
  <si>
    <t>Brigita</t>
  </si>
  <si>
    <t>Petrulytė</t>
  </si>
  <si>
    <t>"Smeltės" prog.</t>
  </si>
  <si>
    <t>Guoda</t>
  </si>
  <si>
    <t>Liutinskaitė</t>
  </si>
  <si>
    <t>Bernotaitė</t>
  </si>
  <si>
    <t>Skaistė</t>
  </si>
  <si>
    <t>Masevičiūtė</t>
  </si>
  <si>
    <t>Gustytė</t>
  </si>
  <si>
    <t>Jūratė</t>
  </si>
  <si>
    <t>Glinskytė</t>
  </si>
  <si>
    <t>Agnė</t>
  </si>
  <si>
    <t>Pužaitė</t>
  </si>
  <si>
    <t>Viršila</t>
  </si>
  <si>
    <t>Jorestas</t>
  </si>
  <si>
    <t>Vanagas</t>
  </si>
  <si>
    <t>Januška</t>
  </si>
  <si>
    <t>Adas</t>
  </si>
  <si>
    <t>Godelis</t>
  </si>
  <si>
    <t>Ignas</t>
  </si>
  <si>
    <t>Pauliukaitis</t>
  </si>
  <si>
    <t>Juodis</t>
  </si>
  <si>
    <t>Samuelis</t>
  </si>
  <si>
    <t>Seibutis</t>
  </si>
  <si>
    <t>Grigaitis</t>
  </si>
  <si>
    <t>Danielius</t>
  </si>
  <si>
    <t>Margevičius</t>
  </si>
  <si>
    <t>Armandas</t>
  </si>
  <si>
    <t>Vaišnoras</t>
  </si>
  <si>
    <t>Žilius</t>
  </si>
  <si>
    <t>Nedzinskas</t>
  </si>
  <si>
    <t>Pulkinas</t>
  </si>
  <si>
    <t>Nikita</t>
  </si>
  <si>
    <t>Budajev</t>
  </si>
  <si>
    <t>Jan</t>
  </si>
  <si>
    <t>Avgustionok</t>
  </si>
  <si>
    <t>Prano Mašioto prog.</t>
  </si>
  <si>
    <t>Arlauskaitė</t>
  </si>
  <si>
    <t>Herkus</t>
  </si>
  <si>
    <t>Overlingas</t>
  </si>
  <si>
    <t>Malinovskij</t>
  </si>
  <si>
    <t>Adomauskas</t>
  </si>
  <si>
    <t>Edvardas</t>
  </si>
  <si>
    <t>Simonaitis</t>
  </si>
  <si>
    <t>Drazdauskas</t>
  </si>
  <si>
    <t>Dainius</t>
  </si>
  <si>
    <t>Elonas</t>
  </si>
  <si>
    <t>Šalkauskaitė</t>
  </si>
  <si>
    <t>Ežerskis</t>
  </si>
  <si>
    <t>Armanda</t>
  </si>
  <si>
    <t>Milvydaitė</t>
  </si>
  <si>
    <t>Dainiūtė</t>
  </si>
  <si>
    <t>Milius</t>
  </si>
  <si>
    <t>Pilypas</t>
  </si>
  <si>
    <t>Gustautas</t>
  </si>
  <si>
    <t>Kriaučiūnas</t>
  </si>
  <si>
    <t>Adrijius</t>
  </si>
  <si>
    <t>Benetis</t>
  </si>
  <si>
    <t>Tauralaukio progimn.</t>
  </si>
  <si>
    <t>Marcinkevičius</t>
  </si>
  <si>
    <t>Tumosa</t>
  </si>
  <si>
    <t>Saulė</t>
  </si>
  <si>
    <t>Girdvainytė</t>
  </si>
  <si>
    <t>Vaiva</t>
  </si>
  <si>
    <t>Saulėnaitė</t>
  </si>
  <si>
    <t>Austėja</t>
  </si>
  <si>
    <t>Alšauskaitė</t>
  </si>
  <si>
    <t>Faustas</t>
  </si>
  <si>
    <t>Leščiauskas</t>
  </si>
  <si>
    <t>Poškys</t>
  </si>
  <si>
    <t>Šilgalytė</t>
  </si>
  <si>
    <t>Stančiūtė</t>
  </si>
  <si>
    <t>Kupliauskaitė</t>
  </si>
  <si>
    <t>Antonovičius</t>
  </si>
  <si>
    <t>Černauskas</t>
  </si>
  <si>
    <t>Raigardas</t>
  </si>
  <si>
    <t>Pocius</t>
  </si>
  <si>
    <t>Valantinas</t>
  </si>
  <si>
    <t>Slušnytė</t>
  </si>
  <si>
    <t>"Varpo" gimn.</t>
  </si>
  <si>
    <t>Silvija</t>
  </si>
  <si>
    <t>Savik</t>
  </si>
  <si>
    <t>Petriuk</t>
  </si>
  <si>
    <t>Karina</t>
  </si>
  <si>
    <t>Veretenčeva</t>
  </si>
  <si>
    <t>Jolita</t>
  </si>
  <si>
    <t>Gylytė</t>
  </si>
  <si>
    <t>Samanta</t>
  </si>
  <si>
    <t>Edvinas</t>
  </si>
  <si>
    <t>Arlauskas</t>
  </si>
  <si>
    <t>Ernestas</t>
  </si>
  <si>
    <t>Janutis</t>
  </si>
  <si>
    <t>Aivaras</t>
  </si>
  <si>
    <t>Baužys</t>
  </si>
  <si>
    <t>Aron</t>
  </si>
  <si>
    <t>Novikov</t>
  </si>
  <si>
    <t>Ervinas</t>
  </si>
  <si>
    <t>Petraška</t>
  </si>
  <si>
    <t>Vakaris</t>
  </si>
  <si>
    <t>Kazbaraitis</t>
  </si>
  <si>
    <t>Sniegeckas</t>
  </si>
  <si>
    <t>Remeikis</t>
  </si>
  <si>
    <t>Kazarezas</t>
  </si>
  <si>
    <t>Daugintis</t>
  </si>
  <si>
    <t>Gabrielis</t>
  </si>
  <si>
    <t>Madelis</t>
  </si>
  <si>
    <t>Linas</t>
  </si>
  <si>
    <t>Malakauskas</t>
  </si>
  <si>
    <t>Milašiūtė</t>
  </si>
  <si>
    <t>"Vėtrungės" gimn.</t>
  </si>
  <si>
    <t>Bliujūtė</t>
  </si>
  <si>
    <t>Gintarė</t>
  </si>
  <si>
    <t>Dambrauskaitė</t>
  </si>
  <si>
    <t>Diana</t>
  </si>
  <si>
    <t>Bumaženko</t>
  </si>
  <si>
    <t>Širkevičiūtė</t>
  </si>
  <si>
    <t>Kamilė</t>
  </si>
  <si>
    <t>Norvilaitė</t>
  </si>
  <si>
    <t>Beata</t>
  </si>
  <si>
    <t>Surblytė</t>
  </si>
  <si>
    <t>Povilas</t>
  </si>
  <si>
    <t>Vagnorius</t>
  </si>
  <si>
    <t>Švažas</t>
  </si>
  <si>
    <t>Ieva</t>
  </si>
  <si>
    <t>Zubavičiūtė</t>
  </si>
  <si>
    <t>Evija</t>
  </si>
  <si>
    <t>Zaboraitė</t>
  </si>
  <si>
    <t>Elena</t>
  </si>
  <si>
    <t>Mickutė</t>
  </si>
  <si>
    <t>Titas</t>
  </si>
  <si>
    <t>Žvirgzdinas</t>
  </si>
  <si>
    <t>Karolis</t>
  </si>
  <si>
    <t>Nutautas</t>
  </si>
  <si>
    <t>Tautvydas</t>
  </si>
  <si>
    <t>Vaigauskas</t>
  </si>
  <si>
    <t>Mizgiris</t>
  </si>
  <si>
    <t>Domas</t>
  </si>
  <si>
    <t>Venslovas</t>
  </si>
  <si>
    <t>Bruno</t>
  </si>
  <si>
    <t>MIndaugas</t>
  </si>
  <si>
    <t>Kazragis-Jonauskas</t>
  </si>
  <si>
    <t>Edas</t>
  </si>
  <si>
    <t>Arina</t>
  </si>
  <si>
    <t>Bagrova</t>
  </si>
  <si>
    <t>"Aitvaro" gimn.</t>
  </si>
  <si>
    <t>Bakanova</t>
  </si>
  <si>
    <t>Alisija</t>
  </si>
  <si>
    <t>Davidson</t>
  </si>
  <si>
    <t>Pigariova</t>
  </si>
  <si>
    <t>2009-21-01</t>
  </si>
  <si>
    <t>Maksim</t>
  </si>
  <si>
    <t>Nimchuk</t>
  </si>
  <si>
    <t>Kiril</t>
  </si>
  <si>
    <t>Karlov</t>
  </si>
  <si>
    <t>Bohdan</t>
  </si>
  <si>
    <t>Mushka</t>
  </si>
  <si>
    <t>Simona</t>
  </si>
  <si>
    <t>Zalandauskaitė</t>
  </si>
  <si>
    <t>Daniil</t>
  </si>
  <si>
    <t>Kononenko</t>
  </si>
  <si>
    <t>Dmitrij</t>
  </si>
  <si>
    <t>Oreško</t>
  </si>
  <si>
    <t>Andrėja</t>
  </si>
  <si>
    <t>Michalkovskaja</t>
  </si>
  <si>
    <t>Mariia</t>
  </si>
  <si>
    <t>Dovgalieva</t>
  </si>
  <si>
    <t>Artsem</t>
  </si>
  <si>
    <t>Žyrykov</t>
  </si>
  <si>
    <t>Makar</t>
  </si>
  <si>
    <t>Tarasenko</t>
  </si>
  <si>
    <t>Frolov</t>
  </si>
  <si>
    <t>Nikolaev</t>
  </si>
  <si>
    <t>Arana</t>
  </si>
  <si>
    <t>Sitchenko</t>
  </si>
  <si>
    <t>Martin</t>
  </si>
  <si>
    <t>Orehovski</t>
  </si>
  <si>
    <t>Laskov</t>
  </si>
  <si>
    <t>Margarita</t>
  </si>
  <si>
    <t>Muravjova</t>
  </si>
  <si>
    <t>Žaliakalnio gimn..</t>
  </si>
  <si>
    <t>Valiušenko</t>
  </si>
  <si>
    <t>Daniel</t>
  </si>
  <si>
    <t>Bagrov</t>
  </si>
  <si>
    <t>Kazabekov</t>
  </si>
  <si>
    <t>Onischiuk</t>
  </si>
  <si>
    <t>Vaičiulis</t>
  </si>
  <si>
    <t>Taleikis</t>
  </si>
  <si>
    <t>Salnik</t>
  </si>
  <si>
    <t>Jegor</t>
  </si>
  <si>
    <t>Kaliužnyj</t>
  </si>
  <si>
    <t>Artur</t>
  </si>
  <si>
    <t>Trifonov</t>
  </si>
  <si>
    <t>Artiom</t>
  </si>
  <si>
    <t>Chropenko</t>
  </si>
  <si>
    <t>Mark</t>
  </si>
  <si>
    <t>Kriučkov</t>
  </si>
  <si>
    <t>Timur</t>
  </si>
  <si>
    <t>Vainer</t>
  </si>
  <si>
    <t>Danii</t>
  </si>
  <si>
    <t>Šelichov</t>
  </si>
  <si>
    <t>Viačeslaviv</t>
  </si>
  <si>
    <t>Alfiorov</t>
  </si>
  <si>
    <t>Balašov</t>
  </si>
  <si>
    <t>Emoloja</t>
  </si>
  <si>
    <t>Juralovich</t>
  </si>
  <si>
    <t>2008.12-12</t>
  </si>
  <si>
    <t>Jelizaveta</t>
  </si>
  <si>
    <t>Kovtun</t>
  </si>
  <si>
    <t>Čuchraj</t>
  </si>
  <si>
    <t>Bukolova</t>
  </si>
  <si>
    <t>2008.06-08</t>
  </si>
  <si>
    <t>JAROSLAV</t>
  </si>
  <si>
    <t>ANDRIJANOV</t>
  </si>
  <si>
    <t>Gabijos progimnazija</t>
  </si>
  <si>
    <t>MICHAIL</t>
  </si>
  <si>
    <t>KUPRIN</t>
  </si>
  <si>
    <t>DOVIDAS</t>
  </si>
  <si>
    <t>KUNDRECKAS</t>
  </si>
  <si>
    <t>Artūras</t>
  </si>
  <si>
    <t>Bliudžius</t>
  </si>
  <si>
    <t>MAKSIM</t>
  </si>
  <si>
    <t>VASILJEV</t>
  </si>
  <si>
    <t>ARTIOM</t>
  </si>
  <si>
    <t>ZENOV</t>
  </si>
  <si>
    <t>NIKITA</t>
  </si>
  <si>
    <t>RUDENKOV</t>
  </si>
  <si>
    <t>NIKOLAS</t>
  </si>
  <si>
    <t>VAIČIULIS</t>
  </si>
  <si>
    <t>Ksenija</t>
  </si>
  <si>
    <t>Judina</t>
  </si>
  <si>
    <t>KATRINA</t>
  </si>
  <si>
    <t>ZINČENKO</t>
  </si>
  <si>
    <t>ALEKSANDRA</t>
  </si>
  <si>
    <t>TIURINA</t>
  </si>
  <si>
    <t>ANDREJ</t>
  </si>
  <si>
    <t>ČIUMAČENKO</t>
  </si>
  <si>
    <t>Milan</t>
  </si>
  <si>
    <t>Barabanov</t>
  </si>
  <si>
    <t>PAULAUSKAS</t>
  </si>
  <si>
    <t>Gaelle</t>
  </si>
  <si>
    <t>Zilys</t>
  </si>
  <si>
    <t>"Ąžuolyno" g.</t>
  </si>
  <si>
    <t>Juraškaitė</t>
  </si>
  <si>
    <t>Mockutė</t>
  </si>
  <si>
    <t>Elzė</t>
  </si>
  <si>
    <t>Kalcaitė</t>
  </si>
  <si>
    <t>Goda</t>
  </si>
  <si>
    <t>Lečkauskaitė</t>
  </si>
  <si>
    <t>Eglė</t>
  </si>
  <si>
    <t>Andrijauskaitė</t>
  </si>
  <si>
    <t>Elina</t>
  </si>
  <si>
    <t>Prialgauskaitė</t>
  </si>
  <si>
    <t>Nausėdaitė</t>
  </si>
  <si>
    <t>Saunoriūtė</t>
  </si>
  <si>
    <t>Benita</t>
  </si>
  <si>
    <t>Kuzaitė</t>
  </si>
  <si>
    <t>Medeina</t>
  </si>
  <si>
    <t>Grikšaitė</t>
  </si>
  <si>
    <t>Gintė</t>
  </si>
  <si>
    <t>Paulaitytė</t>
  </si>
  <si>
    <t>Vielavičiūtė</t>
  </si>
  <si>
    <t>Teodoras</t>
  </si>
  <si>
    <t>Gedminas</t>
  </si>
  <si>
    <t>Nedas</t>
  </si>
  <si>
    <t>Mekuška</t>
  </si>
  <si>
    <t>Juška</t>
  </si>
  <si>
    <t>Dubovskij</t>
  </si>
  <si>
    <t>Vasaris</t>
  </si>
  <si>
    <t>Ivanauskas</t>
  </si>
  <si>
    <t>Petras</t>
  </si>
  <si>
    <t>Armonas</t>
  </si>
  <si>
    <t>Dirginčius</t>
  </si>
  <si>
    <t>Vydūno gimnazija</t>
  </si>
  <si>
    <t>Paulauskas</t>
  </si>
  <si>
    <t>Rusys</t>
  </si>
  <si>
    <t>Kondraškinas</t>
  </si>
  <si>
    <t>Ugnius</t>
  </si>
  <si>
    <t>Kartanovič</t>
  </si>
  <si>
    <t>Steponavičius</t>
  </si>
  <si>
    <t>Bundulas</t>
  </si>
  <si>
    <t>Chairulinas</t>
  </si>
  <si>
    <t>Vaitkus</t>
  </si>
  <si>
    <t>Daublys</t>
  </si>
  <si>
    <t>Putinas</t>
  </si>
  <si>
    <t>Bartkevičius</t>
  </si>
  <si>
    <t>Tina</t>
  </si>
  <si>
    <t>Laonar</t>
  </si>
  <si>
    <t>Aurėja</t>
  </si>
  <si>
    <t>Mėja</t>
  </si>
  <si>
    <t>Anelė</t>
  </si>
  <si>
    <t>Vainoriūtė</t>
  </si>
  <si>
    <t>Aristėja</t>
  </si>
  <si>
    <t>Dabulskytė</t>
  </si>
  <si>
    <t>Tarvydaitė</t>
  </si>
  <si>
    <t>Tadas</t>
  </si>
  <si>
    <t>Kučinskas</t>
  </si>
  <si>
    <t>Bartas</t>
  </si>
  <si>
    <t>Miniotas</t>
  </si>
  <si>
    <t>Kontrymas</t>
  </si>
  <si>
    <t>Mikutavičius</t>
  </si>
  <si>
    <t>Salma</t>
  </si>
  <si>
    <t>Merinaitė</t>
  </si>
  <si>
    <t>Agnija</t>
  </si>
  <si>
    <t>Herasimenko</t>
  </si>
  <si>
    <t>Uostamiesčio progimnazija</t>
  </si>
  <si>
    <t>Pantu</t>
  </si>
  <si>
    <t>Jekaterina</t>
  </si>
  <si>
    <t>Kucaeva</t>
  </si>
  <si>
    <t>Olena</t>
  </si>
  <si>
    <t>Bezuško</t>
  </si>
  <si>
    <t>Procenko</t>
  </si>
  <si>
    <t>Nikoleta</t>
  </si>
  <si>
    <t>Gailė</t>
  </si>
  <si>
    <t>"Aukuro" gimn.</t>
  </si>
  <si>
    <t>Mija</t>
  </si>
  <si>
    <t>Šmaižytė</t>
  </si>
  <si>
    <t>Alberto</t>
  </si>
  <si>
    <t>Fontani</t>
  </si>
  <si>
    <t>Raminta</t>
  </si>
  <si>
    <t>Stregauskaitė</t>
  </si>
  <si>
    <t>Egita</t>
  </si>
  <si>
    <t>Kivilytė</t>
  </si>
  <si>
    <t>Magdė</t>
  </si>
  <si>
    <t>Mackevičiūtė</t>
  </si>
  <si>
    <t>Gabija</t>
  </si>
  <si>
    <t>Kriaučiūnaitė</t>
  </si>
  <si>
    <t>Špejeras</t>
  </si>
  <si>
    <t>Butkus</t>
  </si>
  <si>
    <t>Malinauskas</t>
  </si>
  <si>
    <t>Eidenas</t>
  </si>
  <si>
    <t>Bagužis</t>
  </si>
  <si>
    <t>Vilius</t>
  </si>
  <si>
    <t>Gicevičius</t>
  </si>
  <si>
    <t>Radavičius</t>
  </si>
  <si>
    <t>Šeškevičius</t>
  </si>
  <si>
    <t>Zaukaitė</t>
  </si>
  <si>
    <t>Puzneckytė</t>
  </si>
  <si>
    <t>Arnas</t>
  </si>
  <si>
    <t>Kurakinas</t>
  </si>
  <si>
    <t>Natas</t>
  </si>
  <si>
    <t>Genutis</t>
  </si>
  <si>
    <t>Penikias</t>
  </si>
  <si>
    <t>Čiužauskas</t>
  </si>
  <si>
    <t>Patricija</t>
  </si>
  <si>
    <t>Arulytė</t>
  </si>
  <si>
    <t>Ignė</t>
  </si>
  <si>
    <t>Stankutė</t>
  </si>
  <si>
    <t>Liudviko Stulpino prog.</t>
  </si>
  <si>
    <t>Amanda</t>
  </si>
  <si>
    <t>Bočkutė</t>
  </si>
  <si>
    <t>Rebeka</t>
  </si>
  <si>
    <t>Kubiliūte</t>
  </si>
  <si>
    <t>Arminas</t>
  </si>
  <si>
    <t>Šarkauskas</t>
  </si>
  <si>
    <t>Eva</t>
  </si>
  <si>
    <t>Jundulaitė</t>
  </si>
  <si>
    <t>Agurkis</t>
  </si>
  <si>
    <t>Navardauskaitė</t>
  </si>
  <si>
    <t>Svirka</t>
  </si>
  <si>
    <t>Jonaitis</t>
  </si>
  <si>
    <t>Kevinas</t>
  </si>
  <si>
    <t>Biškauskas</t>
  </si>
  <si>
    <t>Auštaras</t>
  </si>
  <si>
    <t>Jonušas</t>
  </si>
  <si>
    <t>Vytautė</t>
  </si>
  <si>
    <t>Overlingaitė</t>
  </si>
  <si>
    <t>"Versmės" progimnazija</t>
  </si>
  <si>
    <t>Odrė</t>
  </si>
  <si>
    <t>Andrulytė</t>
  </si>
  <si>
    <t>Žebrytė</t>
  </si>
  <si>
    <t>Grigalytė</t>
  </si>
  <si>
    <t>Jokužytė</t>
  </si>
  <si>
    <t>Garbaitytė</t>
  </si>
  <si>
    <t>Rūta</t>
  </si>
  <si>
    <t>Lizdenytė</t>
  </si>
  <si>
    <t>2010-05-19+</t>
  </si>
  <si>
    <t>Bartninkas</t>
  </si>
  <si>
    <t>Mikėnas</t>
  </si>
  <si>
    <t>Maslov</t>
  </si>
  <si>
    <t>Aistis</t>
  </si>
  <si>
    <t>Kisarauskas</t>
  </si>
  <si>
    <t>Kymantas</t>
  </si>
  <si>
    <t>Ramanauskas</t>
  </si>
  <si>
    <t>Nerius</t>
  </si>
  <si>
    <t>Kairys</t>
  </si>
  <si>
    <t>Boltrukevič</t>
  </si>
  <si>
    <t>Elijus</t>
  </si>
  <si>
    <t>Tirevičius</t>
  </si>
  <si>
    <t>Dargis</t>
  </si>
  <si>
    <t>Obrikis</t>
  </si>
  <si>
    <t>Bykovas</t>
  </si>
  <si>
    <t>Jokšas</t>
  </si>
  <si>
    <t>Krūminas</t>
  </si>
  <si>
    <t>Tverkus</t>
  </si>
  <si>
    <t>Oskaras</t>
  </si>
  <si>
    <t>Astrauskas</t>
  </si>
  <si>
    <t>"Verdenės" prog.</t>
  </si>
  <si>
    <t>Ališauskas</t>
  </si>
  <si>
    <t>Inokaitis</t>
  </si>
  <si>
    <t>Apacenka</t>
  </si>
  <si>
    <t>Bernardas</t>
  </si>
  <si>
    <t>Amilis</t>
  </si>
  <si>
    <t>Jokūbaitis</t>
  </si>
  <si>
    <t>Violeta</t>
  </si>
  <si>
    <t>Balnytė</t>
  </si>
  <si>
    <t>Natanas</t>
  </si>
  <si>
    <t>Montvydas</t>
  </si>
  <si>
    <t>Surplys</t>
  </si>
  <si>
    <t>Aldas</t>
  </si>
  <si>
    <t>Montvilas</t>
  </si>
  <si>
    <t>Juknevičiutė</t>
  </si>
  <si>
    <t>Jermolajeva</t>
  </si>
  <si>
    <t>Lastauskaitė</t>
  </si>
  <si>
    <t>Greta</t>
  </si>
  <si>
    <t>Martinkutė</t>
  </si>
  <si>
    <t>Nerija</t>
  </si>
  <si>
    <t>Damulevičiūtė</t>
  </si>
  <si>
    <t>Livija</t>
  </si>
  <si>
    <t>Manko</t>
  </si>
  <si>
    <t>Dimgailaitė</t>
  </si>
  <si>
    <t>Dumša</t>
  </si>
  <si>
    <t>Norkaitytė</t>
  </si>
  <si>
    <t>Bilvinaitė</t>
  </si>
  <si>
    <t>Lėja</t>
  </si>
  <si>
    <t>Jansonaitė</t>
  </si>
  <si>
    <t>Pakulytė</t>
  </si>
  <si>
    <t>Egidijus</t>
  </si>
  <si>
    <t>Ungeitis</t>
  </si>
  <si>
    <t>Beatričia</t>
  </si>
  <si>
    <t>Eimutytė</t>
  </si>
  <si>
    <t>Dominyka</t>
  </si>
  <si>
    <t>Ežerskytė</t>
  </si>
  <si>
    <t>Juodelis</t>
  </si>
  <si>
    <t>Katauskas</t>
  </si>
  <si>
    <t>Streckytė</t>
  </si>
  <si>
    <t>Orestas</t>
  </si>
  <si>
    <t>Pakalniškis</t>
  </si>
  <si>
    <t>Rimgailė</t>
  </si>
  <si>
    <t>Petrulevičiūtė</t>
  </si>
  <si>
    <t>Purys</t>
  </si>
  <si>
    <t>Ruzgys</t>
  </si>
  <si>
    <t>Stončius</t>
  </si>
  <si>
    <t>Šuipys</t>
  </si>
  <si>
    <t>Tikužytė</t>
  </si>
  <si>
    <t>Sugintaitė</t>
  </si>
  <si>
    <t>Mažeikytė</t>
  </si>
  <si>
    <t>Daniel Enright</t>
  </si>
  <si>
    <t>Clarke</t>
  </si>
  <si>
    <t>Klaipėdos licėjus</t>
  </si>
  <si>
    <t>Kavaliauskaitė</t>
  </si>
  <si>
    <t>Kurlytė</t>
  </si>
  <si>
    <t>Jaroslav</t>
  </si>
  <si>
    <t>Peregoncev</t>
  </si>
  <si>
    <t>Motiejus</t>
  </si>
  <si>
    <t>Bariškauskas</t>
  </si>
  <si>
    <t>Domanskas</t>
  </si>
  <si>
    <t>Norkus</t>
  </si>
  <si>
    <t>Lučka</t>
  </si>
  <si>
    <t>Vytautas</t>
  </si>
  <si>
    <t>Vaškys</t>
  </si>
  <si>
    <t>Neverdauskas</t>
  </si>
  <si>
    <t>Sabulis</t>
  </si>
  <si>
    <t>Emil</t>
  </si>
  <si>
    <t>Burdin</t>
  </si>
  <si>
    <t>Haroldas</t>
  </si>
  <si>
    <t>Jensius</t>
  </si>
  <si>
    <t>Martyna</t>
  </si>
  <si>
    <t>Kemundrytė</t>
  </si>
  <si>
    <t>Vekteris</t>
  </si>
  <si>
    <t>Milda</t>
  </si>
  <si>
    <t>Einikytė</t>
  </si>
  <si>
    <t>Jankauskaitė</t>
  </si>
  <si>
    <t>Rupšlauskis</t>
  </si>
  <si>
    <t>Atas</t>
  </si>
  <si>
    <t>Poškus</t>
  </si>
  <si>
    <t>Smiltė</t>
  </si>
  <si>
    <t>Utaraitė</t>
  </si>
  <si>
    <t>Varnas</t>
  </si>
  <si>
    <t>Baškys</t>
  </si>
  <si>
    <t>Edgaras</t>
  </si>
  <si>
    <t>Adomavičius</t>
  </si>
  <si>
    <t>Kamėja</t>
  </si>
  <si>
    <t>Kabankova</t>
  </si>
  <si>
    <t>Danielė</t>
  </si>
  <si>
    <t>Girkšytė</t>
  </si>
  <si>
    <t>Jokšaitė</t>
  </si>
  <si>
    <t>Artūr</t>
  </si>
  <si>
    <t>Livanov</t>
  </si>
  <si>
    <t>Daniela</t>
  </si>
  <si>
    <t>Astaškina</t>
  </si>
  <si>
    <t>Julija</t>
  </si>
  <si>
    <t>Jurevičiūtė</t>
  </si>
  <si>
    <t>Bušniauskaitė</t>
  </si>
  <si>
    <t>Vitės progimnazija</t>
  </si>
  <si>
    <t>Neitas</t>
  </si>
  <si>
    <t>Petreikis</t>
  </si>
  <si>
    <t>Šniolis</t>
  </si>
  <si>
    <t>Trumpiškytė</t>
  </si>
  <si>
    <t>Aurimas</t>
  </si>
  <si>
    <t>Jurgutis</t>
  </si>
  <si>
    <t>Lasauskas</t>
  </si>
  <si>
    <t>Gerdas</t>
  </si>
  <si>
    <t>Daraškevičius</t>
  </si>
  <si>
    <t>Gocentė</t>
  </si>
  <si>
    <t>Kornelija</t>
  </si>
  <si>
    <t>Medveckaitė</t>
  </si>
  <si>
    <t>Putvinskas</t>
  </si>
  <si>
    <t>Zavackas</t>
  </si>
  <si>
    <t>Skruibytė</t>
  </si>
  <si>
    <t>Amelija Saulė</t>
  </si>
  <si>
    <t>Švaronaitė</t>
  </si>
  <si>
    <t>Burškytė</t>
  </si>
  <si>
    <t>Vakarė</t>
  </si>
  <si>
    <t>Sutkutė</t>
  </si>
  <si>
    <t>Stulginskytė</t>
  </si>
  <si>
    <t>Narvydas</t>
  </si>
  <si>
    <t>Dragūnas</t>
  </si>
  <si>
    <t>Gaudrimė</t>
  </si>
  <si>
    <t>Šniolytė</t>
  </si>
  <si>
    <t>Ūla</t>
  </si>
  <si>
    <t>Baltušytė</t>
  </si>
  <si>
    <t>Salvijus</t>
  </si>
  <si>
    <t>Laurinavičius</t>
  </si>
  <si>
    <t>Macius</t>
  </si>
  <si>
    <t>Broškas</t>
  </si>
  <si>
    <t>Gabrielius</t>
  </si>
  <si>
    <t>Alonderis</t>
  </si>
  <si>
    <t>Bakanaitė</t>
  </si>
  <si>
    <t>Darija</t>
  </si>
  <si>
    <t>Kubiliūtė</t>
  </si>
  <si>
    <t>Leonardas</t>
  </si>
  <si>
    <t>Lindžius</t>
  </si>
  <si>
    <t>Murmokas</t>
  </si>
  <si>
    <t>Songaila</t>
  </si>
  <si>
    <t>Starovoitovas</t>
  </si>
  <si>
    <t>Vaitkevičiūtė</t>
  </si>
  <si>
    <t>Deimantas</t>
  </si>
  <si>
    <t>Jėgeris</t>
  </si>
  <si>
    <t>Kleinauskis</t>
  </si>
  <si>
    <t>Cafe</t>
  </si>
  <si>
    <t>Sebastijenas</t>
  </si>
  <si>
    <t>Karklys</t>
  </si>
  <si>
    <t>Valius</t>
  </si>
  <si>
    <t>Klaipėdos  miesto moksleivių rudens krosas</t>
  </si>
  <si>
    <t>Klaipėdos miesto moksleivių rudens krosas</t>
  </si>
  <si>
    <t>Smeltės progimnazija</t>
  </si>
  <si>
    <t>Verdenės progimnazija</t>
  </si>
  <si>
    <t>Versmės progimnazija</t>
  </si>
  <si>
    <t>H. Zudermano gimnazija</t>
  </si>
  <si>
    <t>Klaipėdos Licėjus</t>
  </si>
  <si>
    <t>L. Stulpino progimnazija</t>
  </si>
  <si>
    <t>Pajūrio progimnazija</t>
  </si>
  <si>
    <t>P. Mašioto progimnazija</t>
  </si>
  <si>
    <t>S. Dacho progimnazija</t>
  </si>
  <si>
    <t>Saulėtekio progimnazija</t>
  </si>
  <si>
    <t>Tauralaukio progimnazija</t>
  </si>
  <si>
    <t>Aitvaro gimnazija</t>
  </si>
  <si>
    <t>Aukuro gimnazija</t>
  </si>
  <si>
    <t>Ąžuolyno gimnazija</t>
  </si>
  <si>
    <t>Varpo gimnazija</t>
  </si>
  <si>
    <t>Vėtrungės gimnazija</t>
  </si>
  <si>
    <t>Žemynos gimnazija</t>
  </si>
  <si>
    <t>Žaliakalnio gimnazija</t>
  </si>
  <si>
    <t>Kajus Švedas</t>
  </si>
  <si>
    <t>Steponas Visakavičius</t>
  </si>
  <si>
    <t>Deimantas Jėgeris</t>
  </si>
  <si>
    <t>Melita Melikova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</si>
</sst>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yyyy\ mm\ dd"/>
    <numFmt numFmtId="166" formatCode="yyyy\ m\ d"/>
  </numFmts>
  <fonts count="41">
    <font>
      <sz val="10"/>
      <color rgb="FF000000"/>
      <name val="Arial"/>
    </font>
    <font>
      <b/>
      <sz val="18"/>
      <name val="Arial"/>
    </font>
    <font>
      <sz val="11"/>
      <name val="Arial"/>
    </font>
    <font>
      <sz val="10"/>
      <name val="Arial"/>
    </font>
    <font>
      <b/>
      <sz val="14"/>
      <name val="Arial"/>
    </font>
    <font>
      <sz val="10"/>
      <color rgb="FF000000"/>
      <name val="Arial"/>
    </font>
    <font>
      <sz val="10"/>
      <name val="Arial"/>
    </font>
    <font>
      <sz val="14"/>
      <name val="Arial"/>
    </font>
    <font>
      <b/>
      <sz val="10"/>
      <name val="Arial"/>
    </font>
    <font>
      <sz val="12"/>
      <name val="Arial"/>
    </font>
    <font>
      <sz val="11"/>
      <color rgb="FF000000"/>
      <name val="Arial"/>
    </font>
    <font>
      <sz val="11"/>
      <color rgb="FF000000"/>
      <name val="&quot;Times New Roman&quot;"/>
    </font>
    <font>
      <sz val="11"/>
      <name val="Times New Roman"/>
    </font>
    <font>
      <sz val="11"/>
      <color rgb="FF000000"/>
      <name val="Calibri"/>
    </font>
    <font>
      <b/>
      <sz val="11"/>
      <color rgb="FF000000"/>
      <name val="Calibri"/>
    </font>
    <font>
      <b/>
      <sz val="10"/>
      <color rgb="FF000000"/>
      <name val="Arial"/>
    </font>
    <font>
      <sz val="11"/>
      <color rgb="FF000000"/>
      <name val="Times New Roman"/>
    </font>
    <font>
      <b/>
      <sz val="11"/>
      <color rgb="FF000000"/>
      <name val="Times New Roman"/>
    </font>
    <font>
      <sz val="12"/>
      <color rgb="FF000000"/>
      <name val="&quot;Times New Roman&quot;"/>
    </font>
    <font>
      <b/>
      <sz val="12"/>
      <color rgb="FF000000"/>
      <name val="&quot;Times New Roman&quot;"/>
    </font>
    <font>
      <sz val="12"/>
      <name val="&quot;Times New Roman&quot;"/>
    </font>
    <font>
      <b/>
      <sz val="12"/>
      <name val="&quot;Times New Roman&quot;"/>
    </font>
    <font>
      <sz val="10"/>
      <color rgb="FF000000"/>
      <name val="&quot;Times New Roman&quot;"/>
    </font>
    <font>
      <sz val="12"/>
      <color rgb="FF000000"/>
      <name val="Times New Roman"/>
    </font>
    <font>
      <b/>
      <sz val="12"/>
      <color rgb="FF000000"/>
      <name val="Times New Roman"/>
    </font>
    <font>
      <sz val="10"/>
      <name val="&quot;Times New Roman&quot;"/>
    </font>
    <font>
      <sz val="12"/>
      <color rgb="FF000000"/>
      <name val="Calibri"/>
    </font>
    <font>
      <sz val="11"/>
      <name val="Calibri"/>
    </font>
    <font>
      <b/>
      <sz val="12"/>
      <color rgb="FF000000"/>
      <name val="&quot;\&quot;Times New Roman\&quot;&quot;"/>
    </font>
    <font>
      <b/>
      <sz val="11"/>
      <color rgb="FF000000"/>
      <name val="&quot;Helvetica Neue&quot;"/>
    </font>
    <font>
      <sz val="10"/>
      <color rgb="FF000000"/>
      <name val="&quot;Calibri&quot;"/>
    </font>
    <font>
      <sz val="10"/>
      <name val="Arial"/>
    </font>
    <font>
      <sz val="12"/>
      <name val="&quot;Calibri&quot;"/>
    </font>
    <font>
      <sz val="10"/>
      <name val="&quot;Arial&quot;"/>
    </font>
    <font>
      <b/>
      <sz val="11"/>
      <name val="Times New Roman"/>
    </font>
    <font>
      <b/>
      <sz val="11"/>
      <color rgb="FF000000"/>
      <name val="Arial"/>
    </font>
    <font>
      <sz val="12"/>
      <color rgb="FF000000"/>
      <name val="Arial"/>
    </font>
    <font>
      <sz val="12"/>
      <name val="Arial"/>
      <family val="2"/>
      <charset val="186"/>
    </font>
    <font>
      <sz val="12"/>
      <color rgb="FF000000"/>
      <name val="Arial"/>
      <family val="2"/>
      <charset val="186"/>
    </font>
    <font>
      <b/>
      <sz val="16"/>
      <name val="Arial"/>
      <family val="2"/>
      <charset val="186"/>
    </font>
    <font>
      <sz val="11"/>
      <color rgb="FF000000"/>
      <name val="Calibri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00FF00"/>
        <bgColor rgb="FF00FF00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AAAAAA"/>
      </right>
      <top/>
      <bottom style="thin">
        <color rgb="FF000000"/>
      </bottom>
      <diagonal/>
    </border>
    <border>
      <left style="thin">
        <color rgb="FFAAAAAA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AAAAAA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 style="thin">
        <color rgb="FF000000"/>
      </left>
      <right style="thin">
        <color rgb="FFAAAAAA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AAAAAA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74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5" fontId="1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5" fontId="3" fillId="0" borderId="0" xfId="0" applyNumberFormat="1" applyFont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45" fontId="3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45" fontId="8" fillId="3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5" fontId="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6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21" fontId="3" fillId="0" borderId="0" xfId="0" applyNumberFormat="1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45" fontId="8" fillId="3" borderId="1" xfId="0" applyNumberFormat="1" applyFont="1" applyFill="1" applyBorder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65" fontId="3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/>
    <xf numFmtId="0" fontId="13" fillId="0" borderId="1" xfId="0" applyFont="1" applyBorder="1" applyAlignment="1">
      <alignment horizontal="left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 applyAlignment="1"/>
    <xf numFmtId="0" fontId="14" fillId="4" borderId="1" xfId="0" applyFont="1" applyFill="1" applyBorder="1" applyAlignment="1"/>
    <xf numFmtId="0" fontId="13" fillId="4" borderId="1" xfId="0" applyFont="1" applyFill="1" applyBorder="1" applyAlignment="1">
      <alignment horizontal="center"/>
    </xf>
    <xf numFmtId="0" fontId="13" fillId="4" borderId="0" xfId="0" applyFont="1" applyFill="1" applyAlignment="1"/>
    <xf numFmtId="0" fontId="15" fillId="0" borderId="7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left"/>
    </xf>
    <xf numFmtId="0" fontId="17" fillId="2" borderId="9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right"/>
    </xf>
    <xf numFmtId="0" fontId="16" fillId="2" borderId="10" xfId="0" applyFont="1" applyFill="1" applyBorder="1" applyAlignment="1"/>
    <xf numFmtId="0" fontId="18" fillId="0" borderId="0" xfId="0" applyFont="1" applyAlignment="1"/>
    <xf numFmtId="0" fontId="19" fillId="2" borderId="1" xfId="0" applyFont="1" applyFill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left"/>
    </xf>
    <xf numFmtId="0" fontId="19" fillId="2" borderId="9" xfId="0" applyFont="1" applyFill="1" applyBorder="1" applyAlignment="1">
      <alignment horizontal="left"/>
    </xf>
    <xf numFmtId="164" fontId="13" fillId="2" borderId="9" xfId="0" applyNumberFormat="1" applyFont="1" applyFill="1" applyBorder="1" applyAlignment="1"/>
    <xf numFmtId="0" fontId="18" fillId="2" borderId="9" xfId="0" applyFont="1" applyFill="1" applyBorder="1" applyAlignment="1">
      <alignment horizontal="left"/>
    </xf>
    <xf numFmtId="0" fontId="18" fillId="0" borderId="0" xfId="0" applyFont="1" applyAlignment="1">
      <alignment horizontal="left"/>
    </xf>
    <xf numFmtId="0" fontId="19" fillId="2" borderId="4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left"/>
    </xf>
    <xf numFmtId="0" fontId="19" fillId="2" borderId="10" xfId="0" applyFont="1" applyFill="1" applyBorder="1" applyAlignment="1">
      <alignment horizontal="left"/>
    </xf>
    <xf numFmtId="164" fontId="13" fillId="2" borderId="10" xfId="0" applyNumberFormat="1" applyFont="1" applyFill="1" applyBorder="1" applyAlignment="1"/>
    <xf numFmtId="0" fontId="18" fillId="2" borderId="10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/>
    </xf>
    <xf numFmtId="164" fontId="13" fillId="0" borderId="0" xfId="0" applyNumberFormat="1" applyFont="1" applyAlignment="1">
      <alignment horizontal="left"/>
    </xf>
    <xf numFmtId="0" fontId="18" fillId="2" borderId="1" xfId="0" applyFont="1" applyFill="1" applyBorder="1" applyAlignment="1">
      <alignment horizontal="left"/>
    </xf>
    <xf numFmtId="0" fontId="18" fillId="2" borderId="4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left"/>
    </xf>
    <xf numFmtId="0" fontId="19" fillId="2" borderId="10" xfId="0" applyFont="1" applyFill="1" applyBorder="1" applyAlignment="1">
      <alignment horizontal="left"/>
    </xf>
    <xf numFmtId="164" fontId="13" fillId="2" borderId="9" xfId="0" applyNumberFormat="1" applyFont="1" applyFill="1" applyBorder="1" applyAlignment="1">
      <alignment horizontal="left"/>
    </xf>
    <xf numFmtId="0" fontId="18" fillId="2" borderId="10" xfId="0" applyFont="1" applyFill="1" applyBorder="1" applyAlignment="1">
      <alignment horizontal="left"/>
    </xf>
    <xf numFmtId="164" fontId="13" fillId="2" borderId="10" xfId="0" applyNumberFormat="1" applyFont="1" applyFill="1" applyBorder="1" applyAlignment="1">
      <alignment horizontal="left"/>
    </xf>
    <xf numFmtId="164" fontId="13" fillId="2" borderId="10" xfId="0" applyNumberFormat="1" applyFont="1" applyFill="1" applyBorder="1" applyAlignment="1"/>
    <xf numFmtId="0" fontId="18" fillId="2" borderId="8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164" fontId="13" fillId="2" borderId="9" xfId="0" applyNumberFormat="1" applyFont="1" applyFill="1" applyBorder="1" applyAlignment="1"/>
    <xf numFmtId="0" fontId="20" fillId="2" borderId="10" xfId="0" applyFont="1" applyFill="1" applyBorder="1" applyAlignment="1">
      <alignment horizontal="left"/>
    </xf>
    <xf numFmtId="0" fontId="18" fillId="0" borderId="0" xfId="0" applyFont="1" applyAlignment="1">
      <alignment horizontal="left"/>
    </xf>
    <xf numFmtId="0" fontId="19" fillId="2" borderId="9" xfId="0" applyFont="1" applyFill="1" applyBorder="1" applyAlignment="1">
      <alignment horizontal="left"/>
    </xf>
    <xf numFmtId="0" fontId="19" fillId="0" borderId="0" xfId="0" applyFont="1" applyAlignment="1"/>
    <xf numFmtId="164" fontId="13" fillId="2" borderId="4" xfId="0" applyNumberFormat="1" applyFont="1" applyFill="1" applyBorder="1" applyAlignment="1"/>
    <xf numFmtId="0" fontId="13" fillId="2" borderId="10" xfId="0" applyFont="1" applyFill="1" applyBorder="1" applyAlignment="1"/>
    <xf numFmtId="0" fontId="21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0" fillId="0" borderId="9" xfId="0" applyFont="1" applyBorder="1" applyAlignment="1">
      <alignment horizontal="left"/>
    </xf>
    <xf numFmtId="164" fontId="20" fillId="0" borderId="9" xfId="0" applyNumberFormat="1" applyFont="1" applyBorder="1" applyAlignment="1"/>
    <xf numFmtId="0" fontId="21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164" fontId="20" fillId="0" borderId="10" xfId="0" applyNumberFormat="1" applyFont="1" applyBorder="1" applyAlignment="1"/>
    <xf numFmtId="0" fontId="20" fillId="0" borderId="10" xfId="0" applyFont="1" applyBorder="1" applyAlignment="1"/>
    <xf numFmtId="0" fontId="20" fillId="0" borderId="4" xfId="0" applyFont="1" applyBorder="1" applyAlignment="1"/>
    <xf numFmtId="0" fontId="10" fillId="0" borderId="1" xfId="0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left"/>
    </xf>
    <xf numFmtId="0" fontId="17" fillId="2" borderId="10" xfId="0" applyFont="1" applyFill="1" applyBorder="1" applyAlignment="1">
      <alignment horizontal="left"/>
    </xf>
    <xf numFmtId="0" fontId="16" fillId="2" borderId="10" xfId="0" applyFont="1" applyFill="1" applyBorder="1" applyAlignment="1">
      <alignment horizontal="right"/>
    </xf>
    <xf numFmtId="0" fontId="16" fillId="2" borderId="10" xfId="0" applyFont="1" applyFill="1" applyBorder="1" applyAlignment="1">
      <alignment horizontal="left"/>
    </xf>
    <xf numFmtId="164" fontId="20" fillId="5" borderId="10" xfId="0" applyNumberFormat="1" applyFont="1" applyFill="1" applyBorder="1" applyAlignment="1"/>
    <xf numFmtId="0" fontId="20" fillId="5" borderId="4" xfId="0" applyFont="1" applyFill="1" applyBorder="1" applyAlignment="1"/>
    <xf numFmtId="0" fontId="18" fillId="5" borderId="0" xfId="0" applyFont="1" applyFill="1" applyAlignment="1">
      <alignment horizontal="left"/>
    </xf>
    <xf numFmtId="164" fontId="20" fillId="2" borderId="10" xfId="0" applyNumberFormat="1" applyFont="1" applyFill="1" applyBorder="1" applyAlignment="1"/>
    <xf numFmtId="0" fontId="20" fillId="2" borderId="4" xfId="0" applyFont="1" applyFill="1" applyBorder="1" applyAlignment="1"/>
    <xf numFmtId="0" fontId="18" fillId="2" borderId="0" xfId="0" applyFont="1" applyFill="1" applyAlignment="1">
      <alignment horizontal="left"/>
    </xf>
    <xf numFmtId="164" fontId="20" fillId="6" borderId="10" xfId="0" applyNumberFormat="1" applyFont="1" applyFill="1" applyBorder="1" applyAlignment="1"/>
    <xf numFmtId="0" fontId="20" fillId="6" borderId="4" xfId="0" applyFont="1" applyFill="1" applyBorder="1" applyAlignment="1"/>
    <xf numFmtId="0" fontId="18" fillId="6" borderId="0" xfId="0" applyFont="1" applyFill="1" applyAlignment="1">
      <alignment horizontal="left"/>
    </xf>
    <xf numFmtId="0" fontId="22" fillId="2" borderId="0" xfId="0" applyFont="1" applyFill="1" applyAlignment="1"/>
    <xf numFmtId="0" fontId="22" fillId="6" borderId="0" xfId="0" applyFont="1" applyFill="1" applyAlignment="1"/>
    <xf numFmtId="164" fontId="16" fillId="2" borderId="9" xfId="0" applyNumberFormat="1" applyFont="1" applyFill="1" applyBorder="1" applyAlignment="1">
      <alignment horizontal="right"/>
    </xf>
    <xf numFmtId="0" fontId="16" fillId="2" borderId="9" xfId="0" applyFont="1" applyFill="1" applyBorder="1" applyAlignment="1">
      <alignment horizontal="left"/>
    </xf>
    <xf numFmtId="0" fontId="16" fillId="2" borderId="4" xfId="0" applyFont="1" applyFill="1" applyBorder="1" applyAlignment="1"/>
    <xf numFmtId="0" fontId="17" fillId="2" borderId="12" xfId="0" applyFont="1" applyFill="1" applyBorder="1" applyAlignment="1">
      <alignment horizontal="left"/>
    </xf>
    <xf numFmtId="164" fontId="16" fillId="2" borderId="10" xfId="0" applyNumberFormat="1" applyFont="1" applyFill="1" applyBorder="1" applyAlignment="1">
      <alignment horizontal="right"/>
    </xf>
    <xf numFmtId="0" fontId="18" fillId="6" borderId="0" xfId="0" applyFont="1" applyFill="1" applyAlignment="1"/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9" fillId="0" borderId="13" xfId="0" applyFont="1" applyBorder="1" applyAlignment="1">
      <alignment horizontal="left"/>
    </xf>
    <xf numFmtId="164" fontId="18" fillId="2" borderId="1" xfId="0" applyNumberFormat="1" applyFont="1" applyFill="1" applyBorder="1" applyAlignment="1"/>
    <xf numFmtId="0" fontId="19" fillId="0" borderId="4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164" fontId="18" fillId="6" borderId="4" xfId="0" applyNumberFormat="1" applyFont="1" applyFill="1" applyBorder="1" applyAlignment="1"/>
    <xf numFmtId="0" fontId="18" fillId="6" borderId="10" xfId="0" applyFont="1" applyFill="1" applyBorder="1" applyAlignment="1">
      <alignment horizontal="left"/>
    </xf>
    <xf numFmtId="0" fontId="19" fillId="0" borderId="10" xfId="0" applyFont="1" applyBorder="1" applyAlignment="1">
      <alignment horizontal="left"/>
    </xf>
    <xf numFmtId="164" fontId="18" fillId="2" borderId="10" xfId="0" applyNumberFormat="1" applyFont="1" applyFill="1" applyBorder="1" applyAlignment="1"/>
    <xf numFmtId="164" fontId="18" fillId="2" borderId="4" xfId="0" applyNumberFormat="1" applyFont="1" applyFill="1" applyBorder="1" applyAlignment="1"/>
    <xf numFmtId="164" fontId="18" fillId="6" borderId="10" xfId="0" applyNumberFormat="1" applyFont="1" applyFill="1" applyBorder="1" applyAlignment="1"/>
    <xf numFmtId="0" fontId="19" fillId="0" borderId="3" xfId="0" applyFont="1" applyBorder="1" applyAlignment="1">
      <alignment horizontal="center"/>
    </xf>
    <xf numFmtId="0" fontId="13" fillId="2" borderId="9" xfId="0" applyFont="1" applyFill="1" applyBorder="1" applyAlignment="1"/>
    <xf numFmtId="0" fontId="13" fillId="2" borderId="10" xfId="0" applyFont="1" applyFill="1" applyBorder="1" applyAlignment="1"/>
    <xf numFmtId="0" fontId="18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8" fillId="6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left"/>
    </xf>
    <xf numFmtId="0" fontId="15" fillId="0" borderId="13" xfId="0" applyFont="1" applyBorder="1" applyAlignment="1">
      <alignment horizontal="center"/>
    </xf>
    <xf numFmtId="0" fontId="18" fillId="0" borderId="9" xfId="0" applyFont="1" applyBorder="1" applyAlignment="1">
      <alignment horizontal="left"/>
    </xf>
    <xf numFmtId="0" fontId="19" fillId="0" borderId="9" xfId="0" applyFont="1" applyBorder="1" applyAlignment="1">
      <alignment horizontal="left"/>
    </xf>
    <xf numFmtId="164" fontId="18" fillId="2" borderId="9" xfId="0" applyNumberFormat="1" applyFont="1" applyFill="1" applyBorder="1" applyAlignment="1"/>
    <xf numFmtId="0" fontId="18" fillId="0" borderId="10" xfId="0" applyFont="1" applyBorder="1" applyAlignment="1">
      <alignment horizontal="left"/>
    </xf>
    <xf numFmtId="0" fontId="18" fillId="2" borderId="10" xfId="0" applyFont="1" applyFill="1" applyBorder="1" applyAlignment="1"/>
    <xf numFmtId="0" fontId="18" fillId="0" borderId="7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8" fillId="0" borderId="9" xfId="0" applyFont="1" applyBorder="1" applyAlignment="1"/>
    <xf numFmtId="0" fontId="18" fillId="0" borderId="10" xfId="0" applyFont="1" applyBorder="1" applyAlignment="1"/>
    <xf numFmtId="0" fontId="22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11" xfId="0" applyFont="1" applyBorder="1" applyAlignment="1"/>
    <xf numFmtId="0" fontId="24" fillId="0" borderId="10" xfId="0" applyFont="1" applyBorder="1" applyAlignment="1"/>
    <xf numFmtId="164" fontId="23" fillId="2" borderId="10" xfId="0" applyNumberFormat="1" applyFont="1" applyFill="1" applyBorder="1" applyAlignment="1">
      <alignment horizontal="right" vertical="top"/>
    </xf>
    <xf numFmtId="0" fontId="23" fillId="2" borderId="10" xfId="0" applyFont="1" applyFill="1" applyBorder="1" applyAlignment="1">
      <alignment vertical="top"/>
    </xf>
    <xf numFmtId="0" fontId="18" fillId="0" borderId="1" xfId="0" applyFont="1" applyBorder="1" applyAlignment="1"/>
    <xf numFmtId="0" fontId="19" fillId="0" borderId="1" xfId="0" applyFont="1" applyBorder="1" applyAlignment="1"/>
    <xf numFmtId="164" fontId="18" fillId="6" borderId="1" xfId="0" applyNumberFormat="1" applyFont="1" applyFill="1" applyBorder="1" applyAlignment="1">
      <alignment horizontal="center"/>
    </xf>
    <xf numFmtId="0" fontId="18" fillId="2" borderId="12" xfId="0" applyFont="1" applyFill="1" applyBorder="1" applyAlignment="1">
      <alignment horizontal="left"/>
    </xf>
    <xf numFmtId="0" fontId="19" fillId="2" borderId="14" xfId="0" applyFont="1" applyFill="1" applyBorder="1" applyAlignment="1">
      <alignment horizontal="left"/>
    </xf>
    <xf numFmtId="0" fontId="13" fillId="2" borderId="4" xfId="0" applyFont="1" applyFill="1" applyBorder="1" applyAlignment="1"/>
    <xf numFmtId="0" fontId="18" fillId="2" borderId="15" xfId="0" applyFont="1" applyFill="1" applyBorder="1" applyAlignment="1">
      <alignment horizontal="left"/>
    </xf>
    <xf numFmtId="0" fontId="19" fillId="2" borderId="12" xfId="0" applyFont="1" applyFill="1" applyBorder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64" fontId="18" fillId="2" borderId="0" xfId="0" applyNumberFormat="1" applyFont="1" applyFill="1" applyAlignment="1"/>
    <xf numFmtId="164" fontId="18" fillId="6" borderId="0" xfId="0" applyNumberFormat="1" applyFont="1" applyFill="1" applyAlignment="1"/>
    <xf numFmtId="0" fontId="18" fillId="0" borderId="0" xfId="0" applyFont="1" applyAlignment="1"/>
    <xf numFmtId="164" fontId="18" fillId="2" borderId="7" xfId="0" applyNumberFormat="1" applyFont="1" applyFill="1" applyBorder="1" applyAlignment="1">
      <alignment horizontal="left"/>
    </xf>
    <xf numFmtId="0" fontId="18" fillId="2" borderId="7" xfId="0" applyFont="1" applyFill="1" applyBorder="1" applyAlignment="1"/>
    <xf numFmtId="0" fontId="20" fillId="0" borderId="0" xfId="0" applyFont="1" applyAlignment="1">
      <alignment horizontal="center"/>
    </xf>
    <xf numFmtId="164" fontId="18" fillId="6" borderId="0" xfId="0" applyNumberFormat="1" applyFont="1" applyFill="1" applyAlignment="1">
      <alignment horizontal="left"/>
    </xf>
    <xf numFmtId="0" fontId="18" fillId="6" borderId="0" xfId="0" applyFont="1" applyFill="1" applyAlignment="1"/>
    <xf numFmtId="0" fontId="13" fillId="2" borderId="9" xfId="0" applyFont="1" applyFill="1" applyBorder="1" applyAlignment="1"/>
    <xf numFmtId="0" fontId="25" fillId="6" borderId="0" xfId="0" applyFont="1" applyFill="1" applyAlignment="1">
      <alignment vertical="top"/>
    </xf>
    <xf numFmtId="0" fontId="25" fillId="2" borderId="0" xfId="0" applyFont="1" applyFill="1" applyAlignment="1">
      <alignment vertical="top"/>
    </xf>
    <xf numFmtId="164" fontId="18" fillId="2" borderId="9" xfId="0" applyNumberFormat="1" applyFont="1" applyFill="1" applyBorder="1" applyAlignment="1">
      <alignment horizontal="center"/>
    </xf>
    <xf numFmtId="164" fontId="26" fillId="2" borderId="10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164" fontId="18" fillId="2" borderId="9" xfId="0" applyNumberFormat="1" applyFont="1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left"/>
    </xf>
    <xf numFmtId="164" fontId="18" fillId="6" borderId="10" xfId="0" applyNumberFormat="1" applyFont="1" applyFill="1" applyBorder="1" applyAlignment="1">
      <alignment horizontal="left"/>
    </xf>
    <xf numFmtId="0" fontId="18" fillId="6" borderId="4" xfId="0" applyFont="1" applyFill="1" applyBorder="1" applyAlignment="1">
      <alignment horizontal="left"/>
    </xf>
    <xf numFmtId="0" fontId="18" fillId="0" borderId="4" xfId="0" applyFont="1" applyBorder="1" applyAlignment="1"/>
    <xf numFmtId="164" fontId="18" fillId="2" borderId="10" xfId="0" applyNumberFormat="1" applyFont="1" applyFill="1" applyBorder="1" applyAlignment="1">
      <alignment horizontal="left"/>
    </xf>
    <xf numFmtId="0" fontId="18" fillId="2" borderId="4" xfId="0" applyFont="1" applyFill="1" applyBorder="1" applyAlignment="1">
      <alignment horizontal="left"/>
    </xf>
    <xf numFmtId="0" fontId="18" fillId="6" borderId="10" xfId="0" applyFont="1" applyFill="1" applyBorder="1" applyAlignment="1">
      <alignment horizontal="left"/>
    </xf>
    <xf numFmtId="164" fontId="18" fillId="2" borderId="10" xfId="0" applyNumberFormat="1" applyFont="1" applyFill="1" applyBorder="1" applyAlignment="1">
      <alignment horizontal="left"/>
    </xf>
    <xf numFmtId="0" fontId="18" fillId="6" borderId="9" xfId="0" applyFont="1" applyFill="1" applyBorder="1" applyAlignment="1">
      <alignment horizontal="left"/>
    </xf>
    <xf numFmtId="0" fontId="18" fillId="6" borderId="0" xfId="0" applyFont="1" applyFill="1" applyAlignment="1">
      <alignment horizontal="right"/>
    </xf>
    <xf numFmtId="0" fontId="18" fillId="2" borderId="0" xfId="0" applyFont="1" applyFill="1" applyAlignment="1">
      <alignment horizontal="right"/>
    </xf>
    <xf numFmtId="0" fontId="19" fillId="0" borderId="10" xfId="0" applyFont="1" applyBorder="1" applyAlignment="1"/>
    <xf numFmtId="164" fontId="13" fillId="6" borderId="10" xfId="0" applyNumberFormat="1" applyFont="1" applyFill="1" applyBorder="1" applyAlignment="1">
      <alignment horizontal="left"/>
    </xf>
    <xf numFmtId="0" fontId="18" fillId="2" borderId="6" xfId="0" applyFont="1" applyFill="1" applyBorder="1" applyAlignment="1">
      <alignment horizontal="left"/>
    </xf>
    <xf numFmtId="164" fontId="27" fillId="6" borderId="10" xfId="0" applyNumberFormat="1" applyFont="1" applyFill="1" applyBorder="1" applyAlignment="1">
      <alignment horizontal="left"/>
    </xf>
    <xf numFmtId="164" fontId="13" fillId="2" borderId="6" xfId="0" applyNumberFormat="1" applyFont="1" applyFill="1" applyBorder="1" applyAlignment="1"/>
    <xf numFmtId="0" fontId="18" fillId="2" borderId="16" xfId="0" applyFont="1" applyFill="1" applyBorder="1" applyAlignment="1">
      <alignment horizontal="left"/>
    </xf>
    <xf numFmtId="0" fontId="19" fillId="2" borderId="0" xfId="0" applyFont="1" applyFill="1" applyAlignment="1">
      <alignment horizontal="left"/>
    </xf>
    <xf numFmtId="164" fontId="13" fillId="6" borderId="1" xfId="0" applyNumberFormat="1" applyFont="1" applyFill="1" applyBorder="1" applyAlignment="1">
      <alignment horizontal="left"/>
    </xf>
    <xf numFmtId="0" fontId="18" fillId="2" borderId="17" xfId="0" applyFont="1" applyFill="1" applyBorder="1" applyAlignment="1">
      <alignment horizontal="left"/>
    </xf>
    <xf numFmtId="0" fontId="19" fillId="2" borderId="13" xfId="0" applyFont="1" applyFill="1" applyBorder="1" applyAlignment="1">
      <alignment horizontal="left"/>
    </xf>
    <xf numFmtId="164" fontId="13" fillId="6" borderId="4" xfId="0" applyNumberFormat="1" applyFont="1" applyFill="1" applyBorder="1" applyAlignment="1">
      <alignment horizontal="left"/>
    </xf>
    <xf numFmtId="0" fontId="19" fillId="2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18" xfId="0" applyFont="1" applyFill="1" applyBorder="1" applyAlignment="1">
      <alignment horizontal="left"/>
    </xf>
    <xf numFmtId="0" fontId="19" fillId="2" borderId="19" xfId="0" applyFont="1" applyFill="1" applyBorder="1" applyAlignment="1">
      <alignment horizontal="left"/>
    </xf>
    <xf numFmtId="0" fontId="13" fillId="0" borderId="4" xfId="0" applyFont="1" applyBorder="1" applyAlignment="1"/>
    <xf numFmtId="164" fontId="13" fillId="2" borderId="10" xfId="0" applyNumberFormat="1" applyFont="1" applyFill="1" applyBorder="1" applyAlignment="1">
      <alignment horizontal="left"/>
    </xf>
    <xf numFmtId="0" fontId="11" fillId="2" borderId="9" xfId="0" applyFont="1" applyFill="1" applyBorder="1" applyAlignment="1"/>
    <xf numFmtId="0" fontId="28" fillId="2" borderId="10" xfId="0" applyFont="1" applyFill="1" applyBorder="1" applyAlignment="1">
      <alignment horizontal="left"/>
    </xf>
    <xf numFmtId="0" fontId="11" fillId="2" borderId="10" xfId="0" applyFont="1" applyFill="1" applyBorder="1" applyAlignment="1"/>
    <xf numFmtId="0" fontId="18" fillId="2" borderId="4" xfId="0" applyFont="1" applyFill="1" applyBorder="1" applyAlignment="1"/>
    <xf numFmtId="0" fontId="19" fillId="2" borderId="10" xfId="0" applyFont="1" applyFill="1" applyBorder="1" applyAlignment="1"/>
    <xf numFmtId="0" fontId="18" fillId="2" borderId="10" xfId="0" applyFont="1" applyFill="1" applyBorder="1" applyAlignment="1"/>
    <xf numFmtId="0" fontId="29" fillId="2" borderId="10" xfId="0" applyFont="1" applyFill="1" applyBorder="1" applyAlignment="1">
      <alignment horizontal="center"/>
    </xf>
    <xf numFmtId="0" fontId="30" fillId="6" borderId="0" xfId="0" applyFont="1" applyFill="1" applyAlignment="1"/>
    <xf numFmtId="0" fontId="30" fillId="2" borderId="0" xfId="0" applyFont="1" applyFill="1" applyAlignment="1"/>
    <xf numFmtId="49" fontId="13" fillId="0" borderId="1" xfId="0" applyNumberFormat="1" applyFont="1" applyBorder="1" applyAlignment="1">
      <alignment horizontal="center"/>
    </xf>
    <xf numFmtId="49" fontId="18" fillId="2" borderId="4" xfId="0" applyNumberFormat="1" applyFont="1" applyFill="1" applyBorder="1" applyAlignment="1">
      <alignment horizontal="left"/>
    </xf>
    <xf numFmtId="49" fontId="19" fillId="2" borderId="10" xfId="0" applyNumberFormat="1" applyFont="1" applyFill="1" applyBorder="1" applyAlignment="1">
      <alignment horizontal="left"/>
    </xf>
    <xf numFmtId="49" fontId="11" fillId="2" borderId="10" xfId="0" applyNumberFormat="1" applyFont="1" applyFill="1" applyBorder="1" applyAlignment="1"/>
    <xf numFmtId="0" fontId="20" fillId="2" borderId="0" xfId="0" applyFont="1" applyFill="1" applyAlignment="1"/>
    <xf numFmtId="0" fontId="18" fillId="2" borderId="5" xfId="0" applyFont="1" applyFill="1" applyBorder="1" applyAlignment="1">
      <alignment horizontal="center"/>
    </xf>
    <xf numFmtId="49" fontId="18" fillId="2" borderId="5" xfId="0" applyNumberFormat="1" applyFont="1" applyFill="1" applyBorder="1" applyAlignment="1"/>
    <xf numFmtId="49" fontId="19" fillId="2" borderId="6" xfId="0" applyNumberFormat="1" applyFont="1" applyFill="1" applyBorder="1" applyAlignment="1">
      <alignment horizontal="left"/>
    </xf>
    <xf numFmtId="49" fontId="11" fillId="2" borderId="6" xfId="0" applyNumberFormat="1" applyFont="1" applyFill="1" applyBorder="1" applyAlignment="1"/>
    <xf numFmtId="0" fontId="18" fillId="2" borderId="6" xfId="0" applyFont="1" applyFill="1" applyBorder="1" applyAlignment="1">
      <alignment horizontal="left"/>
    </xf>
    <xf numFmtId="0" fontId="20" fillId="6" borderId="0" xfId="0" applyFont="1" applyFill="1" applyAlignment="1"/>
    <xf numFmtId="49" fontId="16" fillId="2" borderId="11" xfId="0" applyNumberFormat="1" applyFont="1" applyFill="1" applyBorder="1" applyAlignment="1">
      <alignment horizontal="left"/>
    </xf>
    <xf numFmtId="49" fontId="17" fillId="2" borderId="10" xfId="0" applyNumberFormat="1" applyFont="1" applyFill="1" applyBorder="1" applyAlignment="1">
      <alignment horizontal="left"/>
    </xf>
    <xf numFmtId="49" fontId="16" fillId="2" borderId="10" xfId="0" applyNumberFormat="1" applyFont="1" applyFill="1" applyBorder="1" applyAlignment="1">
      <alignment horizontal="right"/>
    </xf>
    <xf numFmtId="49" fontId="18" fillId="2" borderId="8" xfId="0" applyNumberFormat="1" applyFont="1" applyFill="1" applyBorder="1" applyAlignment="1">
      <alignment horizontal="left"/>
    </xf>
    <xf numFmtId="49" fontId="19" fillId="2" borderId="9" xfId="0" applyNumberFormat="1" applyFont="1" applyFill="1" applyBorder="1" applyAlignment="1">
      <alignment horizontal="left"/>
    </xf>
    <xf numFmtId="49" fontId="13" fillId="2" borderId="9" xfId="0" applyNumberFormat="1" applyFont="1" applyFill="1" applyBorder="1" applyAlignment="1"/>
    <xf numFmtId="49" fontId="18" fillId="2" borderId="11" xfId="0" applyNumberFormat="1" applyFont="1" applyFill="1" applyBorder="1" applyAlignment="1">
      <alignment horizontal="left"/>
    </xf>
    <xf numFmtId="49" fontId="13" fillId="2" borderId="10" xfId="0" applyNumberFormat="1" applyFont="1" applyFill="1" applyBorder="1" applyAlignment="1"/>
    <xf numFmtId="0" fontId="5" fillId="0" borderId="7" xfId="0" applyFont="1" applyBorder="1" applyAlignment="1">
      <alignment horizontal="center"/>
    </xf>
    <xf numFmtId="0" fontId="18" fillId="6" borderId="1" xfId="0" applyFont="1" applyFill="1" applyBorder="1" applyAlignment="1"/>
    <xf numFmtId="0" fontId="5" fillId="0" borderId="13" xfId="0" applyFont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9" xfId="0" applyFont="1" applyBorder="1" applyAlignment="1"/>
    <xf numFmtId="164" fontId="5" fillId="6" borderId="9" xfId="0" applyNumberFormat="1" applyFont="1" applyFill="1" applyBorder="1" applyAlignment="1">
      <alignment horizontal="center"/>
    </xf>
    <xf numFmtId="0" fontId="18" fillId="6" borderId="9" xfId="0" applyFont="1" applyFill="1" applyBorder="1" applyAlignment="1">
      <alignment horizontal="left"/>
    </xf>
    <xf numFmtId="0" fontId="31" fillId="2" borderId="4" xfId="0" applyFont="1" applyFill="1" applyBorder="1" applyAlignment="1">
      <alignment horizontal="right" vertical="top"/>
    </xf>
    <xf numFmtId="0" fontId="31" fillId="2" borderId="10" xfId="0" applyFont="1" applyFill="1" applyBorder="1" applyAlignment="1"/>
    <xf numFmtId="164" fontId="31" fillId="2" borderId="10" xfId="0" applyNumberFormat="1" applyFont="1" applyFill="1" applyBorder="1" applyAlignment="1">
      <alignment horizontal="center"/>
    </xf>
    <xf numFmtId="0" fontId="31" fillId="2" borderId="4" xfId="0" applyFont="1" applyFill="1" applyBorder="1" applyAlignment="1">
      <alignment horizontal="right"/>
    </xf>
    <xf numFmtId="0" fontId="31" fillId="2" borderId="4" xfId="0" applyFont="1" applyFill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/>
    <xf numFmtId="164" fontId="5" fillId="6" borderId="6" xfId="0" applyNumberFormat="1" applyFont="1" applyFill="1" applyBorder="1" applyAlignment="1">
      <alignment horizontal="center"/>
    </xf>
    <xf numFmtId="0" fontId="31" fillId="2" borderId="1" xfId="0" applyFont="1" applyFill="1" applyBorder="1" applyAlignment="1">
      <alignment horizontal="right"/>
    </xf>
    <xf numFmtId="0" fontId="31" fillId="2" borderId="9" xfId="0" applyFont="1" applyFill="1" applyBorder="1" applyAlignment="1"/>
    <xf numFmtId="164" fontId="31" fillId="2" borderId="9" xfId="0" applyNumberFormat="1" applyFont="1" applyFill="1" applyBorder="1" applyAlignment="1">
      <alignment horizontal="center"/>
    </xf>
    <xf numFmtId="164" fontId="31" fillId="2" borderId="9" xfId="0" applyNumberFormat="1" applyFont="1" applyFill="1" applyBorder="1" applyAlignment="1">
      <alignment horizontal="right"/>
    </xf>
    <xf numFmtId="164" fontId="31" fillId="2" borderId="10" xfId="0" applyNumberFormat="1" applyFont="1" applyFill="1" applyBorder="1" applyAlignment="1">
      <alignment horizontal="right"/>
    </xf>
    <xf numFmtId="0" fontId="32" fillId="6" borderId="0" xfId="0" applyFont="1" applyFill="1" applyAlignment="1"/>
    <xf numFmtId="0" fontId="32" fillId="2" borderId="0" xfId="0" applyFont="1" applyFill="1" applyAlignment="1"/>
    <xf numFmtId="0" fontId="16" fillId="0" borderId="4" xfId="0" applyFont="1" applyBorder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16" fillId="6" borderId="10" xfId="0" applyFont="1" applyFill="1" applyBorder="1" applyAlignment="1">
      <alignment horizontal="right"/>
    </xf>
    <xf numFmtId="0" fontId="16" fillId="6" borderId="10" xfId="0" applyFont="1" applyFill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6" fillId="0" borderId="3" xfId="0" applyFont="1" applyBorder="1" applyAlignment="1"/>
    <xf numFmtId="0" fontId="17" fillId="0" borderId="10" xfId="0" applyFont="1" applyBorder="1" applyAlignment="1"/>
    <xf numFmtId="0" fontId="16" fillId="0" borderId="4" xfId="0" applyFont="1" applyBorder="1" applyAlignment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6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left"/>
    </xf>
    <xf numFmtId="0" fontId="16" fillId="6" borderId="4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/>
    </xf>
    <xf numFmtId="0" fontId="18" fillId="2" borderId="0" xfId="0" applyFont="1" applyFill="1" applyAlignment="1"/>
    <xf numFmtId="0" fontId="17" fillId="2" borderId="6" xfId="0" applyFont="1" applyFill="1" applyBorder="1" applyAlignment="1">
      <alignment horizontal="left"/>
    </xf>
    <xf numFmtId="0" fontId="33" fillId="6" borderId="0" xfId="0" applyFont="1" applyFill="1" applyAlignment="1"/>
    <xf numFmtId="0" fontId="33" fillId="2" borderId="0" xfId="0" applyFont="1" applyFill="1" applyAlignment="1"/>
    <xf numFmtId="165" fontId="13" fillId="0" borderId="1" xfId="0" applyNumberFormat="1" applyFont="1" applyBorder="1" applyAlignment="1">
      <alignment horizontal="center"/>
    </xf>
    <xf numFmtId="165" fontId="16" fillId="2" borderId="10" xfId="0" applyNumberFormat="1" applyFont="1" applyFill="1" applyBorder="1" applyAlignment="1">
      <alignment horizontal="right"/>
    </xf>
    <xf numFmtId="166" fontId="13" fillId="0" borderId="1" xfId="0" applyNumberFormat="1" applyFont="1" applyBorder="1" applyAlignment="1">
      <alignment horizontal="center"/>
    </xf>
    <xf numFmtId="166" fontId="16" fillId="2" borderId="10" xfId="0" applyNumberFormat="1" applyFont="1" applyFill="1" applyBorder="1" applyAlignment="1">
      <alignment horizontal="right"/>
    </xf>
    <xf numFmtId="0" fontId="16" fillId="2" borderId="11" xfId="0" applyFont="1" applyFill="1" applyBorder="1" applyAlignment="1"/>
    <xf numFmtId="0" fontId="17" fillId="2" borderId="10" xfId="0" applyFont="1" applyFill="1" applyBorder="1" applyAlignment="1"/>
    <xf numFmtId="0" fontId="16" fillId="0" borderId="11" xfId="0" applyFont="1" applyBorder="1" applyAlignment="1"/>
    <xf numFmtId="165" fontId="16" fillId="2" borderId="9" xfId="0" applyNumberFormat="1" applyFont="1" applyFill="1" applyBorder="1" applyAlignment="1">
      <alignment horizontal="right"/>
    </xf>
    <xf numFmtId="0" fontId="34" fillId="2" borderId="10" xfId="0" applyFont="1" applyFill="1" applyBorder="1" applyAlignment="1">
      <alignment horizontal="left"/>
    </xf>
    <xf numFmtId="0" fontId="16" fillId="2" borderId="20" xfId="0" applyFont="1" applyFill="1" applyBorder="1" applyAlignment="1">
      <alignment horizontal="left"/>
    </xf>
    <xf numFmtId="0" fontId="17" fillId="2" borderId="21" xfId="0" applyFont="1" applyFill="1" applyBorder="1" applyAlignment="1">
      <alignment horizontal="left"/>
    </xf>
    <xf numFmtId="164" fontId="16" fillId="2" borderId="21" xfId="0" applyNumberFormat="1" applyFont="1" applyFill="1" applyBorder="1" applyAlignment="1">
      <alignment horizontal="right"/>
    </xf>
    <xf numFmtId="0" fontId="17" fillId="2" borderId="17" xfId="0" applyFont="1" applyFill="1" applyBorder="1" applyAlignment="1">
      <alignment horizontal="left"/>
    </xf>
    <xf numFmtId="164" fontId="16" fillId="2" borderId="17" xfId="0" applyNumberFormat="1" applyFont="1" applyFill="1" applyBorder="1" applyAlignment="1">
      <alignment horizontal="right"/>
    </xf>
    <xf numFmtId="0" fontId="16" fillId="2" borderId="0" xfId="0" applyFont="1" applyFill="1" applyAlignment="1">
      <alignment horizontal="left"/>
    </xf>
    <xf numFmtId="0" fontId="17" fillId="2" borderId="1" xfId="0" applyFont="1" applyFill="1" applyBorder="1" applyAlignment="1">
      <alignment horizontal="left"/>
    </xf>
    <xf numFmtId="0" fontId="16" fillId="2" borderId="16" xfId="0" applyFont="1" applyFill="1" applyBorder="1" applyAlignment="1">
      <alignment horizontal="left"/>
    </xf>
    <xf numFmtId="165" fontId="16" fillId="2" borderId="6" xfId="0" applyNumberFormat="1" applyFont="1" applyFill="1" applyBorder="1" applyAlignment="1">
      <alignment horizontal="right"/>
    </xf>
    <xf numFmtId="0" fontId="16" fillId="2" borderId="6" xfId="0" applyFont="1" applyFill="1" applyBorder="1" applyAlignment="1">
      <alignment horizontal="left"/>
    </xf>
    <xf numFmtId="164" fontId="13" fillId="0" borderId="1" xfId="0" applyNumberFormat="1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164" fontId="16" fillId="2" borderId="10" xfId="0" applyNumberFormat="1" applyFont="1" applyFill="1" applyBorder="1" applyAlignment="1">
      <alignment horizontal="right"/>
    </xf>
    <xf numFmtId="164" fontId="16" fillId="6" borderId="10" xfId="0" applyNumberFormat="1" applyFont="1" applyFill="1" applyBorder="1" applyAlignment="1">
      <alignment horizontal="right"/>
    </xf>
    <xf numFmtId="0" fontId="13" fillId="6" borderId="0" xfId="0" applyFont="1" applyFill="1" applyAlignment="1"/>
    <xf numFmtId="0" fontId="13" fillId="2" borderId="0" xfId="0" applyFont="1" applyFill="1" applyAlignment="1"/>
    <xf numFmtId="0" fontId="16" fillId="2" borderId="20" xfId="0" applyFont="1" applyFill="1" applyBorder="1" applyAlignment="1">
      <alignment horizontal="center"/>
    </xf>
    <xf numFmtId="0" fontId="16" fillId="0" borderId="20" xfId="0" applyFont="1" applyBorder="1" applyAlignment="1"/>
    <xf numFmtId="0" fontId="17" fillId="0" borderId="21" xfId="0" applyFont="1" applyBorder="1" applyAlignment="1"/>
    <xf numFmtId="164" fontId="16" fillId="6" borderId="21" xfId="0" applyNumberFormat="1" applyFont="1" applyFill="1" applyBorder="1" applyAlignment="1">
      <alignment horizontal="right"/>
    </xf>
    <xf numFmtId="164" fontId="16" fillId="2" borderId="14" xfId="0" applyNumberFormat="1" applyFont="1" applyFill="1" applyBorder="1" applyAlignment="1">
      <alignment horizontal="right"/>
    </xf>
    <xf numFmtId="0" fontId="16" fillId="2" borderId="1" xfId="0" applyFont="1" applyFill="1" applyBorder="1" applyAlignment="1">
      <alignment horizontal="center"/>
    </xf>
    <xf numFmtId="0" fontId="16" fillId="0" borderId="0" xfId="0" applyFont="1" applyAlignment="1"/>
    <xf numFmtId="0" fontId="17" fillId="0" borderId="0" xfId="0" applyFont="1" applyAlignment="1"/>
    <xf numFmtId="164" fontId="16" fillId="6" borderId="0" xfId="0" applyNumberFormat="1" applyFont="1" applyFill="1" applyAlignment="1">
      <alignment horizontal="right"/>
    </xf>
    <xf numFmtId="0" fontId="16" fillId="2" borderId="1" xfId="0" applyFont="1" applyFill="1" applyBorder="1" applyAlignment="1">
      <alignment horizontal="left"/>
    </xf>
    <xf numFmtId="164" fontId="16" fillId="2" borderId="0" xfId="0" applyNumberFormat="1" applyFont="1" applyFill="1" applyAlignment="1">
      <alignment horizontal="right"/>
    </xf>
    <xf numFmtId="0" fontId="17" fillId="2" borderId="0" xfId="0" applyFont="1" applyFill="1" applyAlignment="1"/>
    <xf numFmtId="0" fontId="16" fillId="2" borderId="0" xfId="0" applyFont="1" applyFill="1" applyAlignment="1"/>
    <xf numFmtId="0" fontId="17" fillId="2" borderId="0" xfId="0" applyFont="1" applyFill="1" applyAlignment="1">
      <alignment horizontal="left"/>
    </xf>
    <xf numFmtId="0" fontId="17" fillId="0" borderId="7" xfId="0" applyFont="1" applyBorder="1" applyAlignment="1"/>
    <xf numFmtId="0" fontId="16" fillId="2" borderId="10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0" borderId="1" xfId="0" applyFont="1" applyBorder="1" applyAlignment="1"/>
    <xf numFmtId="0" fontId="17" fillId="0" borderId="9" xfId="0" applyFont="1" applyBorder="1" applyAlignment="1"/>
    <xf numFmtId="164" fontId="16" fillId="6" borderId="9" xfId="0" applyNumberFormat="1" applyFont="1" applyFill="1" applyBorder="1" applyAlignment="1">
      <alignment horizontal="right"/>
    </xf>
    <xf numFmtId="0" fontId="16" fillId="2" borderId="9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right"/>
    </xf>
    <xf numFmtId="0" fontId="17" fillId="2" borderId="22" xfId="0" applyFont="1" applyFill="1" applyBorder="1" applyAlignment="1">
      <alignment horizontal="left"/>
    </xf>
    <xf numFmtId="164" fontId="16" fillId="2" borderId="4" xfId="0" applyNumberFormat="1" applyFont="1" applyFill="1" applyBorder="1" applyAlignment="1">
      <alignment horizontal="righ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6" borderId="4" xfId="0" applyFont="1" applyFill="1" applyBorder="1" applyAlignment="1">
      <alignment horizontal="right"/>
    </xf>
    <xf numFmtId="0" fontId="16" fillId="2" borderId="4" xfId="0" applyFont="1" applyFill="1" applyBorder="1" applyAlignment="1">
      <alignment horizontal="right"/>
    </xf>
    <xf numFmtId="0" fontId="16" fillId="2" borderId="2" xfId="0" applyFont="1" applyFill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2" borderId="3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16" fillId="2" borderId="23" xfId="0" applyFont="1" applyFill="1" applyBorder="1" applyAlignment="1">
      <alignment horizontal="left"/>
    </xf>
    <xf numFmtId="164" fontId="16" fillId="2" borderId="19" xfId="0" applyNumberFormat="1" applyFont="1" applyFill="1" applyBorder="1" applyAlignment="1">
      <alignment horizontal="right"/>
    </xf>
    <xf numFmtId="0" fontId="17" fillId="2" borderId="19" xfId="0" applyFont="1" applyFill="1" applyBorder="1" applyAlignment="1">
      <alignment horizontal="left"/>
    </xf>
    <xf numFmtId="164" fontId="16" fillId="2" borderId="1" xfId="0" applyNumberFormat="1" applyFont="1" applyFill="1" applyBorder="1" applyAlignment="1">
      <alignment horizontal="right"/>
    </xf>
    <xf numFmtId="0" fontId="12" fillId="0" borderId="11" xfId="0" applyFont="1" applyBorder="1" applyAlignment="1">
      <alignment horizontal="left"/>
    </xf>
    <xf numFmtId="0" fontId="34" fillId="0" borderId="10" xfId="0" applyFont="1" applyBorder="1" applyAlignment="1">
      <alignment horizontal="left"/>
    </xf>
    <xf numFmtId="164" fontId="12" fillId="6" borderId="10" xfId="0" applyNumberFormat="1" applyFont="1" applyFill="1" applyBorder="1" applyAlignment="1">
      <alignment horizontal="right"/>
    </xf>
    <xf numFmtId="0" fontId="12" fillId="6" borderId="10" xfId="0" applyFont="1" applyFill="1" applyBorder="1" applyAlignment="1">
      <alignment horizontal="left"/>
    </xf>
    <xf numFmtId="164" fontId="12" fillId="2" borderId="10" xfId="0" applyNumberFormat="1" applyFont="1" applyFill="1" applyBorder="1" applyAlignment="1">
      <alignment horizontal="right"/>
    </xf>
    <xf numFmtId="0" fontId="12" fillId="2" borderId="10" xfId="0" applyFont="1" applyFill="1" applyBorder="1" applyAlignment="1">
      <alignment horizontal="left"/>
    </xf>
    <xf numFmtId="0" fontId="20" fillId="6" borderId="0" xfId="0" applyFont="1" applyFill="1" applyAlignment="1"/>
    <xf numFmtId="0" fontId="20" fillId="2" borderId="0" xfId="0" applyFont="1" applyFill="1" applyAlignment="1"/>
    <xf numFmtId="0" fontId="18" fillId="0" borderId="11" xfId="0" applyFont="1" applyBorder="1" applyAlignment="1">
      <alignment horizontal="left"/>
    </xf>
    <xf numFmtId="0" fontId="18" fillId="6" borderId="10" xfId="0" applyFont="1" applyFill="1" applyBorder="1" applyAlignment="1">
      <alignment horizontal="right"/>
    </xf>
    <xf numFmtId="0" fontId="18" fillId="6" borderId="0" xfId="0" applyFont="1" applyFill="1" applyAlignment="1"/>
    <xf numFmtId="0" fontId="18" fillId="2" borderId="0" xfId="0" applyFont="1" applyFill="1" applyAlignment="1"/>
    <xf numFmtId="164" fontId="18" fillId="2" borderId="10" xfId="0" applyNumberFormat="1" applyFont="1" applyFill="1" applyBorder="1" applyAlignment="1">
      <alignment horizontal="right"/>
    </xf>
    <xf numFmtId="0" fontId="18" fillId="2" borderId="3" xfId="0" applyFont="1" applyFill="1" applyBorder="1" applyAlignment="1">
      <alignment horizontal="left"/>
    </xf>
    <xf numFmtId="0" fontId="19" fillId="2" borderId="7" xfId="0" applyFont="1" applyFill="1" applyBorder="1" applyAlignment="1">
      <alignment horizontal="left"/>
    </xf>
    <xf numFmtId="165" fontId="13" fillId="2" borderId="4" xfId="0" applyNumberFormat="1" applyFont="1" applyFill="1" applyBorder="1" applyAlignment="1"/>
    <xf numFmtId="165" fontId="13" fillId="2" borderId="9" xfId="0" applyNumberFormat="1" applyFont="1" applyFill="1" applyBorder="1" applyAlignment="1"/>
    <xf numFmtId="166" fontId="13" fillId="2" borderId="10" xfId="0" applyNumberFormat="1" applyFont="1" applyFill="1" applyBorder="1" applyAlignment="1"/>
    <xf numFmtId="165" fontId="13" fillId="2" borderId="10" xfId="0" applyNumberFormat="1" applyFont="1" applyFill="1" applyBorder="1" applyAlignment="1"/>
    <xf numFmtId="0" fontId="18" fillId="0" borderId="11" xfId="0" applyFont="1" applyBorder="1" applyAlignment="1"/>
    <xf numFmtId="165" fontId="13" fillId="2" borderId="10" xfId="0" applyNumberFormat="1" applyFont="1" applyFill="1" applyBorder="1" applyAlignment="1">
      <alignment horizontal="left"/>
    </xf>
    <xf numFmtId="165" fontId="13" fillId="2" borderId="10" xfId="0" applyNumberFormat="1" applyFont="1" applyFill="1" applyBorder="1" applyAlignment="1">
      <alignment horizontal="center"/>
    </xf>
    <xf numFmtId="165" fontId="13" fillId="2" borderId="10" xfId="0" applyNumberFormat="1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166" fontId="13" fillId="2" borderId="10" xfId="0" applyNumberFormat="1" applyFont="1" applyFill="1" applyBorder="1" applyAlignment="1">
      <alignment horizontal="center"/>
    </xf>
    <xf numFmtId="166" fontId="13" fillId="2" borderId="10" xfId="0" applyNumberFormat="1" applyFont="1" applyFill="1" applyBorder="1" applyAlignment="1">
      <alignment horizontal="center"/>
    </xf>
    <xf numFmtId="0" fontId="18" fillId="2" borderId="16" xfId="0" applyFont="1" applyFill="1" applyBorder="1" applyAlignment="1">
      <alignment horizontal="left"/>
    </xf>
    <xf numFmtId="0" fontId="19" fillId="2" borderId="6" xfId="0" applyFont="1" applyFill="1" applyBorder="1" applyAlignment="1">
      <alignment horizontal="left"/>
    </xf>
    <xf numFmtId="165" fontId="13" fillId="2" borderId="6" xfId="0" applyNumberFormat="1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left"/>
    </xf>
    <xf numFmtId="0" fontId="23" fillId="0" borderId="4" xfId="0" applyFont="1" applyBorder="1" applyAlignment="1">
      <alignment horizontal="center"/>
    </xf>
    <xf numFmtId="0" fontId="31" fillId="2" borderId="1" xfId="0" applyFont="1" applyFill="1" applyBorder="1" applyAlignment="1">
      <alignment horizontal="right"/>
    </xf>
    <xf numFmtId="0" fontId="31" fillId="2" borderId="1" xfId="0" applyFont="1" applyFill="1" applyBorder="1" applyAlignment="1"/>
    <xf numFmtId="165" fontId="31" fillId="2" borderId="1" xfId="0" applyNumberFormat="1" applyFont="1" applyFill="1" applyBorder="1" applyAlignment="1">
      <alignment horizontal="right"/>
    </xf>
    <xf numFmtId="165" fontId="31" fillId="2" borderId="9" xfId="0" applyNumberFormat="1" applyFont="1" applyFill="1" applyBorder="1" applyAlignment="1">
      <alignment horizontal="right"/>
    </xf>
    <xf numFmtId="165" fontId="31" fillId="2" borderId="10" xfId="0" applyNumberFormat="1" applyFont="1" applyFill="1" applyBorder="1" applyAlignment="1">
      <alignment horizontal="right"/>
    </xf>
    <xf numFmtId="165" fontId="5" fillId="6" borderId="10" xfId="0" applyNumberFormat="1" applyFont="1" applyFill="1" applyBorder="1" applyAlignment="1">
      <alignment horizontal="right"/>
    </xf>
    <xf numFmtId="165" fontId="31" fillId="2" borderId="0" xfId="0" applyNumberFormat="1" applyFont="1" applyFill="1" applyAlignment="1">
      <alignment horizontal="right"/>
    </xf>
    <xf numFmtId="166" fontId="31" fillId="2" borderId="10" xfId="0" applyNumberFormat="1" applyFont="1" applyFill="1" applyBorder="1" applyAlignment="1">
      <alignment horizontal="right"/>
    </xf>
    <xf numFmtId="0" fontId="23" fillId="0" borderId="1" xfId="0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5" fillId="0" borderId="10" xfId="0" applyFont="1" applyBorder="1" applyAlignment="1"/>
    <xf numFmtId="0" fontId="31" fillId="2" borderId="3" xfId="0" applyFont="1" applyFill="1" applyBorder="1" applyAlignment="1">
      <alignment horizontal="right"/>
    </xf>
    <xf numFmtId="0" fontId="31" fillId="2" borderId="7" xfId="0" applyFont="1" applyFill="1" applyBorder="1" applyAlignment="1"/>
    <xf numFmtId="165" fontId="31" fillId="2" borderId="4" xfId="0" applyNumberFormat="1" applyFont="1" applyFill="1" applyBorder="1" applyAlignment="1">
      <alignment horizontal="right"/>
    </xf>
    <xf numFmtId="165" fontId="13" fillId="2" borderId="10" xfId="0" applyNumberFormat="1" applyFont="1" applyFill="1" applyBorder="1" applyAlignment="1"/>
    <xf numFmtId="165" fontId="13" fillId="2" borderId="9" xfId="0" applyNumberFormat="1" applyFont="1" applyFill="1" applyBorder="1" applyAlignment="1"/>
    <xf numFmtId="165" fontId="22" fillId="6" borderId="10" xfId="0" applyNumberFormat="1" applyFont="1" applyFill="1" applyBorder="1" applyAlignment="1">
      <alignment horizontal="left"/>
    </xf>
    <xf numFmtId="166" fontId="13" fillId="2" borderId="0" xfId="0" applyNumberFormat="1" applyFont="1" applyFill="1" applyAlignment="1"/>
    <xf numFmtId="166" fontId="13" fillId="2" borderId="9" xfId="0" applyNumberFormat="1" applyFont="1" applyFill="1" applyBorder="1" applyAlignment="1"/>
    <xf numFmtId="0" fontId="18" fillId="2" borderId="1" xfId="0" applyFont="1" applyFill="1" applyBorder="1" applyAlignment="1">
      <alignment horizontal="right"/>
    </xf>
    <xf numFmtId="164" fontId="23" fillId="6" borderId="10" xfId="0" applyNumberFormat="1" applyFont="1" applyFill="1" applyBorder="1" applyAlignment="1">
      <alignment horizontal="right" vertical="top"/>
    </xf>
    <xf numFmtId="0" fontId="23" fillId="6" borderId="10" xfId="0" applyFont="1" applyFill="1" applyBorder="1" applyAlignment="1">
      <alignment vertical="top"/>
    </xf>
    <xf numFmtId="0" fontId="18" fillId="2" borderId="4" xfId="0" applyFont="1" applyFill="1" applyBorder="1" applyAlignment="1">
      <alignment horizontal="right"/>
    </xf>
    <xf numFmtId="0" fontId="18" fillId="2" borderId="10" xfId="0" applyFont="1" applyFill="1" applyBorder="1" applyAlignment="1">
      <alignment horizontal="right"/>
    </xf>
    <xf numFmtId="0" fontId="10" fillId="0" borderId="1" xfId="0" applyFont="1" applyBorder="1" applyAlignment="1"/>
    <xf numFmtId="0" fontId="35" fillId="0" borderId="1" xfId="0" applyFont="1" applyBorder="1" applyAlignment="1"/>
    <xf numFmtId="164" fontId="36" fillId="6" borderId="1" xfId="0" applyNumberFormat="1" applyFont="1" applyFill="1" applyBorder="1" applyAlignment="1">
      <alignment horizontal="right"/>
    </xf>
    <xf numFmtId="164" fontId="36" fillId="2" borderId="1" xfId="0" applyNumberFormat="1" applyFont="1" applyFill="1" applyBorder="1" applyAlignment="1">
      <alignment horizontal="right"/>
    </xf>
    <xf numFmtId="0" fontId="36" fillId="6" borderId="1" xfId="0" applyFont="1" applyFill="1" applyBorder="1" applyAlignment="1">
      <alignment horizontal="right"/>
    </xf>
    <xf numFmtId="0" fontId="18" fillId="2" borderId="9" xfId="0" applyFont="1" applyFill="1" applyBorder="1" applyAlignment="1">
      <alignment horizontal="right"/>
    </xf>
    <xf numFmtId="164" fontId="18" fillId="2" borderId="1" xfId="0" applyNumberFormat="1" applyFont="1" applyFill="1" applyBorder="1" applyAlignment="1">
      <alignment horizontal="right"/>
    </xf>
    <xf numFmtId="164" fontId="18" fillId="6" borderId="4" xfId="0" applyNumberFormat="1" applyFont="1" applyFill="1" applyBorder="1" applyAlignment="1">
      <alignment horizontal="right"/>
    </xf>
    <xf numFmtId="164" fontId="18" fillId="2" borderId="4" xfId="0" applyNumberFormat="1" applyFont="1" applyFill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36" fillId="2" borderId="1" xfId="0" applyFont="1" applyFill="1" applyBorder="1" applyAlignment="1">
      <alignment horizontal="right"/>
    </xf>
    <xf numFmtId="0" fontId="18" fillId="6" borderId="4" xfId="0" applyFont="1" applyFill="1" applyBorder="1" applyAlignment="1">
      <alignment horizontal="right"/>
    </xf>
    <xf numFmtId="0" fontId="13" fillId="0" borderId="1" xfId="0" applyFont="1" applyBorder="1" applyAlignment="1"/>
    <xf numFmtId="0" fontId="14" fillId="0" borderId="1" xfId="0" applyFont="1" applyBorder="1" applyAlignment="1"/>
    <xf numFmtId="0" fontId="13" fillId="0" borderId="1" xfId="0" applyFont="1" applyBorder="1" applyAlignment="1">
      <alignment horizontal="right"/>
    </xf>
    <xf numFmtId="0" fontId="13" fillId="0" borderId="0" xfId="0" applyFont="1" applyAlignment="1"/>
    <xf numFmtId="14" fontId="6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37" fillId="0" borderId="1" xfId="0" applyFont="1" applyBorder="1" applyAlignment="1">
      <alignment horizontal="center"/>
    </xf>
    <xf numFmtId="0" fontId="37" fillId="0" borderId="2" xfId="0" applyFont="1" applyBorder="1" applyAlignment="1">
      <alignment horizontal="left"/>
    </xf>
    <xf numFmtId="0" fontId="37" fillId="0" borderId="3" xfId="0" applyFont="1" applyBorder="1" applyAlignment="1">
      <alignment horizontal="left"/>
    </xf>
    <xf numFmtId="0" fontId="37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13" fillId="0" borderId="0" xfId="0" applyFont="1" applyBorder="1" applyAlignment="1">
      <alignment horizontal="right"/>
    </xf>
    <xf numFmtId="0" fontId="40" fillId="0" borderId="0" xfId="0" applyFont="1" applyAlignment="1"/>
    <xf numFmtId="14" fontId="40" fillId="0" borderId="0" xfId="0" applyNumberFormat="1" applyFont="1" applyAlignment="1"/>
    <xf numFmtId="0" fontId="38" fillId="7" borderId="1" xfId="0" applyFont="1" applyFill="1" applyBorder="1" applyAlignment="1">
      <alignment horizontal="center"/>
    </xf>
    <xf numFmtId="0" fontId="38" fillId="7" borderId="4" xfId="0" applyFont="1" applyFill="1" applyBorder="1" applyAlignment="1">
      <alignment horizontal="center"/>
    </xf>
    <xf numFmtId="0" fontId="37" fillId="7" borderId="4" xfId="0" applyFont="1" applyFill="1" applyBorder="1" applyAlignment="1">
      <alignment horizontal="center"/>
    </xf>
    <xf numFmtId="0" fontId="37" fillId="7" borderId="1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0" fontId="0" fillId="0" borderId="0" xfId="0" applyFont="1" applyAlignment="1"/>
    <xf numFmtId="0" fontId="7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982"/>
  <sheetViews>
    <sheetView tabSelected="1" topLeftCell="A19" workbookViewId="0">
      <selection activeCell="F31" sqref="F31"/>
    </sheetView>
  </sheetViews>
  <sheetFormatPr defaultColWidth="15.140625" defaultRowHeight="15" customHeight="1"/>
  <cols>
    <col min="1" max="1" width="9.42578125" customWidth="1"/>
    <col min="2" max="2" width="36.140625" customWidth="1"/>
    <col min="3" max="8" width="11.140625" customWidth="1"/>
  </cols>
  <sheetData>
    <row r="1" spans="1:8" ht="23.25" customHeight="1">
      <c r="A1" s="472" t="s">
        <v>831</v>
      </c>
      <c r="B1" s="472"/>
      <c r="C1" s="472"/>
      <c r="D1" s="472"/>
      <c r="E1" s="1"/>
      <c r="F1" s="1"/>
      <c r="G1" s="1"/>
      <c r="H1" s="1"/>
    </row>
    <row r="2" spans="1:8" ht="15.75" customHeight="1">
      <c r="A2" s="2" t="s">
        <v>0</v>
      </c>
      <c r="B2" s="2"/>
      <c r="C2" s="3">
        <v>45560</v>
      </c>
      <c r="D2" s="3"/>
      <c r="E2" s="3"/>
      <c r="F2" s="3"/>
      <c r="G2" s="3"/>
      <c r="H2" s="3"/>
    </row>
    <row r="3" spans="1:8" ht="12.75" customHeight="1">
      <c r="A3" s="4"/>
      <c r="B3" s="4"/>
      <c r="C3" s="5"/>
      <c r="D3" s="5"/>
      <c r="E3" s="5"/>
      <c r="F3" s="5"/>
      <c r="G3" s="5"/>
      <c r="H3" s="5"/>
    </row>
    <row r="4" spans="1:8" ht="18" customHeight="1">
      <c r="A4" s="469" t="s">
        <v>1</v>
      </c>
      <c r="B4" s="470"/>
      <c r="C4" s="470"/>
      <c r="D4" s="6"/>
      <c r="E4" s="6"/>
      <c r="F4" s="6"/>
      <c r="G4" s="6"/>
      <c r="H4" s="6"/>
    </row>
    <row r="5" spans="1:8" ht="12.75">
      <c r="A5" s="7"/>
      <c r="C5" s="8"/>
      <c r="D5" s="8"/>
      <c r="E5" s="8"/>
      <c r="F5" s="8"/>
      <c r="G5" s="8"/>
      <c r="H5" s="8"/>
    </row>
    <row r="6" spans="1:8" ht="18" customHeight="1">
      <c r="A6" s="471" t="s">
        <v>2</v>
      </c>
      <c r="B6" s="470"/>
      <c r="C6" s="470"/>
      <c r="D6" s="9"/>
      <c r="E6" s="9"/>
      <c r="F6" s="9"/>
      <c r="G6" s="9"/>
      <c r="H6" s="9"/>
    </row>
    <row r="7" spans="1:8" ht="25.5" customHeight="1">
      <c r="A7" s="10" t="s">
        <v>3</v>
      </c>
      <c r="B7" s="11" t="s">
        <v>4</v>
      </c>
      <c r="C7" s="10" t="s">
        <v>5</v>
      </c>
      <c r="D7" s="12"/>
      <c r="F7" s="12"/>
      <c r="H7" s="12"/>
    </row>
    <row r="8" spans="1:8">
      <c r="A8" s="456">
        <v>1</v>
      </c>
      <c r="B8" s="457" t="s">
        <v>87</v>
      </c>
      <c r="C8" s="465">
        <v>299</v>
      </c>
      <c r="D8" s="12"/>
      <c r="F8" s="12"/>
      <c r="H8" s="12"/>
    </row>
    <row r="9" spans="1:8">
      <c r="A9" s="456">
        <v>2</v>
      </c>
      <c r="B9" s="458" t="s">
        <v>845</v>
      </c>
      <c r="C9" s="466">
        <v>274</v>
      </c>
      <c r="D9" s="12"/>
      <c r="E9" s="12"/>
      <c r="F9" s="12"/>
      <c r="G9" s="12"/>
      <c r="H9" s="12"/>
    </row>
    <row r="10" spans="1:8">
      <c r="A10" s="456">
        <v>3</v>
      </c>
      <c r="B10" s="458" t="s">
        <v>847</v>
      </c>
      <c r="C10" s="466">
        <v>273</v>
      </c>
      <c r="D10" s="12"/>
      <c r="E10" s="12"/>
      <c r="F10" s="12"/>
      <c r="G10" s="12"/>
      <c r="H10" s="12"/>
    </row>
    <row r="11" spans="1:8">
      <c r="A11" s="456">
        <v>4</v>
      </c>
      <c r="B11" s="458" t="s">
        <v>33</v>
      </c>
      <c r="C11" s="466">
        <v>266</v>
      </c>
      <c r="D11" s="12"/>
      <c r="E11" s="12"/>
      <c r="F11" s="12"/>
      <c r="G11" s="12"/>
      <c r="H11" s="12"/>
    </row>
    <row r="12" spans="1:8">
      <c r="A12" s="456">
        <v>5</v>
      </c>
      <c r="B12" s="458" t="s">
        <v>849</v>
      </c>
      <c r="C12" s="467">
        <v>229</v>
      </c>
      <c r="D12" s="12"/>
      <c r="E12" s="12"/>
      <c r="F12" s="12"/>
      <c r="G12" s="12"/>
      <c r="H12" s="12"/>
    </row>
    <row r="13" spans="1:8">
      <c r="A13" s="456">
        <v>6</v>
      </c>
      <c r="B13" s="458" t="s">
        <v>844</v>
      </c>
      <c r="C13" s="466">
        <v>207</v>
      </c>
      <c r="D13" s="12"/>
      <c r="E13" s="12"/>
      <c r="F13" s="12"/>
      <c r="G13" s="12"/>
      <c r="H13" s="12"/>
    </row>
    <row r="14" spans="1:8">
      <c r="A14" s="456">
        <v>7</v>
      </c>
      <c r="B14" s="458" t="s">
        <v>843</v>
      </c>
      <c r="C14" s="466">
        <v>194</v>
      </c>
      <c r="D14" s="12"/>
      <c r="E14" s="12"/>
      <c r="F14" s="12"/>
      <c r="G14" s="12"/>
      <c r="H14" s="12"/>
    </row>
    <row r="15" spans="1:8">
      <c r="A15" s="456">
        <v>8</v>
      </c>
      <c r="B15" s="458" t="s">
        <v>846</v>
      </c>
      <c r="C15" s="466">
        <v>135</v>
      </c>
      <c r="D15" s="12"/>
      <c r="E15" s="12"/>
      <c r="F15" s="12"/>
      <c r="G15" s="12"/>
      <c r="H15" s="12"/>
    </row>
    <row r="16" spans="1:8">
      <c r="A16" s="456">
        <v>9</v>
      </c>
      <c r="B16" s="459" t="s">
        <v>848</v>
      </c>
      <c r="C16" s="465">
        <v>69</v>
      </c>
      <c r="D16" s="13"/>
      <c r="E16" s="13"/>
      <c r="F16" s="13"/>
      <c r="G16" s="13"/>
      <c r="H16" s="13"/>
    </row>
    <row r="17" spans="1:8">
      <c r="A17" s="456">
        <v>10</v>
      </c>
      <c r="B17" s="459" t="s">
        <v>559</v>
      </c>
      <c r="C17" s="468">
        <v>61</v>
      </c>
      <c r="D17" s="14"/>
      <c r="E17" s="14"/>
      <c r="F17" s="14"/>
      <c r="G17" s="14"/>
      <c r="H17" s="14"/>
    </row>
    <row r="18" spans="1:8">
      <c r="A18" s="456">
        <v>11</v>
      </c>
      <c r="B18" s="459" t="s">
        <v>836</v>
      </c>
      <c r="C18" s="468">
        <v>24</v>
      </c>
      <c r="D18" s="14"/>
      <c r="E18" s="14"/>
      <c r="F18" s="14"/>
      <c r="G18" s="14"/>
      <c r="H18" s="14"/>
    </row>
    <row r="19" spans="1:8">
      <c r="A19" s="454"/>
      <c r="B19" s="455"/>
      <c r="C19" s="454"/>
      <c r="D19" s="14"/>
      <c r="E19" s="14"/>
      <c r="F19" s="14"/>
      <c r="G19" s="14"/>
      <c r="H19" s="14"/>
    </row>
    <row r="20" spans="1:8" ht="12.75">
      <c r="C20" s="8"/>
      <c r="D20" s="8"/>
      <c r="E20" s="8"/>
      <c r="F20" s="8"/>
      <c r="G20" s="8"/>
      <c r="H20" s="8"/>
    </row>
    <row r="21" spans="1:8" ht="18" customHeight="1">
      <c r="A21" s="471" t="s">
        <v>6</v>
      </c>
      <c r="B21" s="470"/>
      <c r="C21" s="470"/>
      <c r="D21" s="9"/>
      <c r="E21" s="9"/>
      <c r="F21" s="9"/>
      <c r="G21" s="9"/>
      <c r="H21" s="9"/>
    </row>
    <row r="22" spans="1:8" ht="25.5" customHeight="1">
      <c r="A22" s="10" t="s">
        <v>3</v>
      </c>
      <c r="B22" s="11" t="s">
        <v>4</v>
      </c>
      <c r="C22" s="10" t="s">
        <v>5</v>
      </c>
      <c r="D22" s="12"/>
      <c r="F22" s="12"/>
      <c r="H22" s="12"/>
    </row>
    <row r="23" spans="1:8">
      <c r="A23" s="456">
        <v>1</v>
      </c>
      <c r="B23" s="457" t="s">
        <v>834</v>
      </c>
      <c r="C23" s="465">
        <v>258</v>
      </c>
      <c r="D23" s="12"/>
      <c r="E23" s="12"/>
      <c r="F23" s="12"/>
      <c r="G23" s="12"/>
      <c r="H23" s="12"/>
    </row>
    <row r="24" spans="1:8">
      <c r="A24" s="456">
        <v>2</v>
      </c>
      <c r="B24" s="458" t="s">
        <v>27</v>
      </c>
      <c r="C24" s="466">
        <v>217</v>
      </c>
      <c r="D24" s="12"/>
      <c r="E24" s="12"/>
      <c r="F24" s="12"/>
      <c r="G24" s="12"/>
      <c r="H24" s="12"/>
    </row>
    <row r="25" spans="1:8">
      <c r="A25" s="456">
        <v>3</v>
      </c>
      <c r="B25" s="458" t="s">
        <v>836</v>
      </c>
      <c r="C25" s="466">
        <v>204</v>
      </c>
      <c r="D25" s="12"/>
      <c r="E25" s="12"/>
      <c r="F25" s="12"/>
      <c r="G25" s="12"/>
      <c r="H25" s="12"/>
    </row>
    <row r="26" spans="1:8">
      <c r="A26" s="456">
        <v>4</v>
      </c>
      <c r="B26" s="458" t="s">
        <v>559</v>
      </c>
      <c r="C26" s="466">
        <v>194</v>
      </c>
      <c r="D26" s="12"/>
      <c r="E26" s="12"/>
      <c r="F26" s="12"/>
      <c r="G26" s="12"/>
      <c r="H26" s="12"/>
    </row>
    <row r="27" spans="1:8">
      <c r="A27" s="456">
        <v>5</v>
      </c>
      <c r="B27" s="458" t="s">
        <v>833</v>
      </c>
      <c r="C27" s="466">
        <v>187</v>
      </c>
      <c r="D27" s="12"/>
      <c r="E27" s="12"/>
      <c r="F27" s="12"/>
      <c r="G27" s="12"/>
      <c r="H27" s="12"/>
    </row>
    <row r="28" spans="1:8">
      <c r="A28" s="456">
        <v>6</v>
      </c>
      <c r="B28" s="458" t="s">
        <v>840</v>
      </c>
      <c r="C28" s="466">
        <v>158</v>
      </c>
      <c r="D28" s="12"/>
      <c r="E28" s="12"/>
      <c r="F28" s="12"/>
      <c r="G28" s="12"/>
      <c r="H28" s="12"/>
    </row>
    <row r="29" spans="1:8">
      <c r="A29" s="456">
        <v>7</v>
      </c>
      <c r="B29" s="458" t="s">
        <v>832</v>
      </c>
      <c r="C29" s="466">
        <v>150</v>
      </c>
      <c r="D29" s="12"/>
      <c r="E29" s="12"/>
      <c r="F29" s="12"/>
      <c r="G29" s="12"/>
      <c r="H29" s="12"/>
    </row>
    <row r="30" spans="1:8">
      <c r="A30" s="456">
        <v>8</v>
      </c>
      <c r="B30" s="458" t="s">
        <v>591</v>
      </c>
      <c r="C30" s="466">
        <v>113</v>
      </c>
      <c r="D30" s="12"/>
      <c r="E30" s="12"/>
      <c r="F30" s="12"/>
      <c r="G30" s="12"/>
      <c r="H30" s="12"/>
    </row>
    <row r="31" spans="1:8">
      <c r="A31" s="456">
        <v>9</v>
      </c>
      <c r="B31" s="458" t="s">
        <v>835</v>
      </c>
      <c r="C31" s="466">
        <v>111</v>
      </c>
      <c r="D31" s="12"/>
      <c r="E31" s="12"/>
      <c r="F31" s="12"/>
      <c r="G31" s="12"/>
      <c r="H31" s="12"/>
    </row>
    <row r="32" spans="1:8">
      <c r="A32" s="456">
        <v>10</v>
      </c>
      <c r="B32" s="458" t="s">
        <v>841</v>
      </c>
      <c r="C32" s="466">
        <v>105</v>
      </c>
      <c r="D32" s="12"/>
      <c r="E32" s="12"/>
      <c r="F32" s="12"/>
      <c r="G32" s="12"/>
      <c r="H32" s="12"/>
    </row>
    <row r="33" spans="1:8">
      <c r="A33" s="456">
        <v>11</v>
      </c>
      <c r="B33" s="458" t="s">
        <v>842</v>
      </c>
      <c r="C33" s="466">
        <v>97</v>
      </c>
      <c r="D33" s="12"/>
      <c r="E33" s="12"/>
      <c r="F33" s="12"/>
      <c r="G33" s="12"/>
      <c r="H33" s="12"/>
    </row>
    <row r="34" spans="1:8">
      <c r="A34" s="456">
        <v>12</v>
      </c>
      <c r="B34" s="458" t="s">
        <v>838</v>
      </c>
      <c r="C34" s="466">
        <v>90</v>
      </c>
      <c r="D34" s="12"/>
      <c r="E34" s="12"/>
      <c r="F34" s="12"/>
      <c r="G34" s="12"/>
      <c r="H34" s="12"/>
    </row>
    <row r="35" spans="1:8">
      <c r="A35" s="456">
        <v>13</v>
      </c>
      <c r="B35" s="458" t="s">
        <v>780</v>
      </c>
      <c r="C35" s="466">
        <v>88</v>
      </c>
      <c r="D35" s="12"/>
      <c r="E35" s="12"/>
      <c r="F35" s="12"/>
      <c r="G35" s="12"/>
      <c r="H35" s="12"/>
    </row>
    <row r="36" spans="1:8">
      <c r="A36" s="456">
        <v>14</v>
      </c>
      <c r="B36" s="458" t="s">
        <v>500</v>
      </c>
      <c r="C36" s="466">
        <v>77</v>
      </c>
      <c r="D36" s="12"/>
      <c r="E36" s="12"/>
      <c r="F36" s="12"/>
      <c r="G36" s="12"/>
      <c r="H36" s="12"/>
    </row>
    <row r="37" spans="1:8">
      <c r="A37" s="456">
        <v>15</v>
      </c>
      <c r="B37" s="458" t="s">
        <v>839</v>
      </c>
      <c r="C37" s="466">
        <v>57</v>
      </c>
      <c r="D37" s="12"/>
      <c r="E37" s="12"/>
      <c r="F37" s="12"/>
      <c r="G37" s="12"/>
      <c r="H37" s="12"/>
    </row>
    <row r="38" spans="1:8">
      <c r="A38" s="456">
        <v>16</v>
      </c>
      <c r="B38" s="458" t="s">
        <v>837</v>
      </c>
      <c r="C38" s="466">
        <v>32</v>
      </c>
      <c r="D38" s="12"/>
      <c r="E38" s="12"/>
      <c r="F38" s="12"/>
      <c r="G38" s="12"/>
      <c r="H38" s="12"/>
    </row>
    <row r="39" spans="1:8" ht="12.75">
      <c r="C39" s="8"/>
      <c r="D39" s="8"/>
      <c r="E39" s="8"/>
      <c r="F39" s="8"/>
      <c r="G39" s="8"/>
      <c r="H39" s="8"/>
    </row>
    <row r="40" spans="1:8" ht="12.75">
      <c r="C40" s="8"/>
      <c r="D40" s="8"/>
      <c r="E40" s="8"/>
      <c r="F40" s="8"/>
      <c r="G40" s="8"/>
      <c r="H40" s="8"/>
    </row>
    <row r="41" spans="1:8" ht="12.75">
      <c r="C41" s="8"/>
      <c r="D41" s="8"/>
      <c r="E41" s="8"/>
      <c r="F41" s="8"/>
      <c r="G41" s="8"/>
      <c r="H41" s="8"/>
    </row>
    <row r="42" spans="1:8" ht="12.75">
      <c r="C42" s="8"/>
      <c r="D42" s="8"/>
      <c r="E42" s="8"/>
      <c r="F42" s="8"/>
      <c r="G42" s="8"/>
      <c r="H42" s="8"/>
    </row>
    <row r="43" spans="1:8" ht="12.75">
      <c r="C43" s="8"/>
      <c r="D43" s="8"/>
      <c r="E43" s="8"/>
      <c r="F43" s="8"/>
      <c r="G43" s="8"/>
      <c r="H43" s="8"/>
    </row>
    <row r="44" spans="1:8" ht="12.75">
      <c r="C44" s="8"/>
      <c r="D44" s="8"/>
      <c r="E44" s="8"/>
      <c r="F44" s="8"/>
      <c r="G44" s="8"/>
      <c r="H44" s="8"/>
    </row>
    <row r="45" spans="1:8" ht="12.75">
      <c r="C45" s="8"/>
      <c r="D45" s="8"/>
      <c r="E45" s="8"/>
      <c r="F45" s="8"/>
      <c r="G45" s="8"/>
      <c r="H45" s="8"/>
    </row>
    <row r="46" spans="1:8" ht="12.75">
      <c r="C46" s="8"/>
      <c r="D46" s="8"/>
      <c r="E46" s="8"/>
      <c r="F46" s="8"/>
      <c r="G46" s="8"/>
      <c r="H46" s="8"/>
    </row>
    <row r="47" spans="1:8" ht="12.75">
      <c r="C47" s="8"/>
      <c r="D47" s="8"/>
      <c r="E47" s="8"/>
      <c r="F47" s="8"/>
      <c r="G47" s="8"/>
      <c r="H47" s="8"/>
    </row>
    <row r="48" spans="1:8" ht="12.75">
      <c r="C48" s="8"/>
      <c r="D48" s="8"/>
      <c r="E48" s="8"/>
      <c r="F48" s="8"/>
      <c r="G48" s="8"/>
      <c r="H48" s="8"/>
    </row>
    <row r="49" spans="3:8" ht="12.75">
      <c r="C49" s="8"/>
      <c r="D49" s="8"/>
      <c r="E49" s="8"/>
      <c r="F49" s="8"/>
      <c r="G49" s="8"/>
      <c r="H49" s="8"/>
    </row>
    <row r="50" spans="3:8" ht="12.75">
      <c r="C50" s="8"/>
      <c r="D50" s="8"/>
      <c r="E50" s="8"/>
      <c r="F50" s="8"/>
      <c r="G50" s="8"/>
      <c r="H50" s="8"/>
    </row>
    <row r="51" spans="3:8" ht="12.75">
      <c r="C51" s="8"/>
      <c r="D51" s="8"/>
      <c r="E51" s="8"/>
      <c r="F51" s="8"/>
      <c r="G51" s="8"/>
      <c r="H51" s="8"/>
    </row>
    <row r="52" spans="3:8" ht="12.75">
      <c r="C52" s="8"/>
      <c r="D52" s="8"/>
      <c r="E52" s="8"/>
      <c r="F52" s="8"/>
      <c r="G52" s="8"/>
      <c r="H52" s="8"/>
    </row>
    <row r="53" spans="3:8" ht="12.75">
      <c r="C53" s="8"/>
      <c r="D53" s="8"/>
      <c r="E53" s="8"/>
      <c r="F53" s="8"/>
      <c r="G53" s="8"/>
      <c r="H53" s="8"/>
    </row>
    <row r="54" spans="3:8" ht="12.75">
      <c r="C54" s="8"/>
      <c r="D54" s="8"/>
      <c r="E54" s="8"/>
      <c r="F54" s="8"/>
      <c r="G54" s="8"/>
      <c r="H54" s="8"/>
    </row>
    <row r="55" spans="3:8" ht="12.75">
      <c r="C55" s="8"/>
      <c r="D55" s="8"/>
      <c r="E55" s="8"/>
      <c r="F55" s="8"/>
      <c r="G55" s="8"/>
      <c r="H55" s="8"/>
    </row>
    <row r="56" spans="3:8" ht="12.75">
      <c r="C56" s="8"/>
      <c r="D56" s="8"/>
      <c r="E56" s="8"/>
      <c r="F56" s="8"/>
      <c r="G56" s="8"/>
      <c r="H56" s="8"/>
    </row>
    <row r="57" spans="3:8" ht="12.75">
      <c r="C57" s="8"/>
      <c r="D57" s="8"/>
      <c r="E57" s="8"/>
      <c r="F57" s="8"/>
      <c r="G57" s="8"/>
      <c r="H57" s="8"/>
    </row>
    <row r="58" spans="3:8" ht="12.75">
      <c r="C58" s="8"/>
      <c r="D58" s="8"/>
      <c r="E58" s="8"/>
      <c r="F58" s="8"/>
      <c r="G58" s="8"/>
      <c r="H58" s="8"/>
    </row>
    <row r="59" spans="3:8" ht="12.75">
      <c r="C59" s="8"/>
      <c r="D59" s="8"/>
      <c r="E59" s="8"/>
      <c r="F59" s="8"/>
      <c r="G59" s="8"/>
      <c r="H59" s="8"/>
    </row>
    <row r="60" spans="3:8" ht="12.75">
      <c r="C60" s="8"/>
      <c r="D60" s="8"/>
      <c r="E60" s="8"/>
      <c r="F60" s="8"/>
      <c r="G60" s="8"/>
      <c r="H60" s="8"/>
    </row>
    <row r="61" spans="3:8" ht="12.75">
      <c r="C61" s="8"/>
      <c r="D61" s="8"/>
      <c r="E61" s="8"/>
      <c r="F61" s="8"/>
      <c r="G61" s="8"/>
      <c r="H61" s="8"/>
    </row>
    <row r="62" spans="3:8" ht="12.75">
      <c r="C62" s="8"/>
      <c r="D62" s="8"/>
      <c r="E62" s="8"/>
      <c r="F62" s="8"/>
      <c r="G62" s="8"/>
      <c r="H62" s="8"/>
    </row>
    <row r="63" spans="3:8" ht="12.75">
      <c r="C63" s="8"/>
      <c r="D63" s="8"/>
      <c r="E63" s="8"/>
      <c r="F63" s="8"/>
      <c r="G63" s="8"/>
      <c r="H63" s="8"/>
    </row>
    <row r="64" spans="3:8" ht="12.75">
      <c r="C64" s="8"/>
      <c r="D64" s="8"/>
      <c r="E64" s="8"/>
      <c r="F64" s="8"/>
      <c r="G64" s="8"/>
      <c r="H64" s="8"/>
    </row>
    <row r="65" spans="3:8" ht="12.75">
      <c r="C65" s="8"/>
      <c r="D65" s="8"/>
      <c r="E65" s="8"/>
      <c r="F65" s="8"/>
      <c r="G65" s="8"/>
      <c r="H65" s="8"/>
    </row>
    <row r="66" spans="3:8" ht="12.75">
      <c r="C66" s="8"/>
      <c r="D66" s="8"/>
      <c r="E66" s="8"/>
      <c r="F66" s="8"/>
      <c r="G66" s="8"/>
      <c r="H66" s="8"/>
    </row>
    <row r="67" spans="3:8" ht="12.75">
      <c r="C67" s="8"/>
      <c r="D67" s="8"/>
      <c r="E67" s="8"/>
      <c r="F67" s="8"/>
      <c r="G67" s="8"/>
      <c r="H67" s="8"/>
    </row>
    <row r="68" spans="3:8" ht="12.75">
      <c r="C68" s="8"/>
      <c r="D68" s="8"/>
      <c r="E68" s="8"/>
      <c r="F68" s="8"/>
      <c r="G68" s="8"/>
      <c r="H68" s="8"/>
    </row>
    <row r="69" spans="3:8" ht="12.75">
      <c r="C69" s="8"/>
      <c r="D69" s="8"/>
      <c r="E69" s="8"/>
      <c r="F69" s="8"/>
      <c r="G69" s="8"/>
      <c r="H69" s="8"/>
    </row>
    <row r="70" spans="3:8" ht="12.75">
      <c r="C70" s="8"/>
      <c r="D70" s="8"/>
      <c r="E70" s="8"/>
      <c r="F70" s="8"/>
      <c r="G70" s="8"/>
      <c r="H70" s="8"/>
    </row>
    <row r="71" spans="3:8" ht="12.75">
      <c r="C71" s="8"/>
      <c r="D71" s="8"/>
      <c r="E71" s="8"/>
      <c r="F71" s="8"/>
      <c r="G71" s="8"/>
      <c r="H71" s="8"/>
    </row>
    <row r="72" spans="3:8" ht="12.75">
      <c r="C72" s="8"/>
      <c r="D72" s="8"/>
      <c r="E72" s="8"/>
      <c r="F72" s="8"/>
      <c r="G72" s="8"/>
      <c r="H72" s="8"/>
    </row>
    <row r="73" spans="3:8" ht="12.75">
      <c r="C73" s="8"/>
      <c r="D73" s="8"/>
      <c r="E73" s="8"/>
      <c r="F73" s="8"/>
      <c r="G73" s="8"/>
      <c r="H73" s="8"/>
    </row>
    <row r="74" spans="3:8" ht="12.75">
      <c r="C74" s="8"/>
      <c r="D74" s="8"/>
      <c r="E74" s="8"/>
      <c r="F74" s="8"/>
      <c r="G74" s="8"/>
      <c r="H74" s="8"/>
    </row>
    <row r="75" spans="3:8" ht="12.75">
      <c r="C75" s="8"/>
      <c r="D75" s="8"/>
      <c r="E75" s="8"/>
      <c r="F75" s="8"/>
      <c r="G75" s="8"/>
      <c r="H75" s="8"/>
    </row>
    <row r="76" spans="3:8" ht="12.75">
      <c r="C76" s="8"/>
      <c r="D76" s="8"/>
      <c r="E76" s="8"/>
      <c r="F76" s="8"/>
      <c r="G76" s="8"/>
      <c r="H76" s="8"/>
    </row>
    <row r="77" spans="3:8" ht="12.75">
      <c r="C77" s="8"/>
      <c r="D77" s="8"/>
      <c r="E77" s="8"/>
      <c r="F77" s="8"/>
      <c r="G77" s="8"/>
      <c r="H77" s="8"/>
    </row>
    <row r="78" spans="3:8" ht="12.75">
      <c r="C78" s="8"/>
      <c r="D78" s="8"/>
      <c r="E78" s="8"/>
      <c r="F78" s="8"/>
      <c r="G78" s="8"/>
      <c r="H78" s="8"/>
    </row>
    <row r="79" spans="3:8" ht="12.75">
      <c r="C79" s="8"/>
      <c r="D79" s="8"/>
      <c r="E79" s="8"/>
      <c r="F79" s="8"/>
      <c r="G79" s="8"/>
      <c r="H79" s="8"/>
    </row>
    <row r="80" spans="3:8" ht="12.75">
      <c r="C80" s="8"/>
      <c r="D80" s="8"/>
      <c r="E80" s="8"/>
      <c r="F80" s="8"/>
      <c r="G80" s="8"/>
      <c r="H80" s="8"/>
    </row>
    <row r="81" spans="3:8" ht="12.75">
      <c r="C81" s="8"/>
      <c r="D81" s="8"/>
      <c r="E81" s="8"/>
      <c r="F81" s="8"/>
      <c r="G81" s="8"/>
      <c r="H81" s="8"/>
    </row>
    <row r="82" spans="3:8" ht="12.75">
      <c r="C82" s="8"/>
      <c r="D82" s="8"/>
      <c r="E82" s="8"/>
      <c r="F82" s="8"/>
      <c r="G82" s="8"/>
      <c r="H82" s="8"/>
    </row>
    <row r="83" spans="3:8" ht="12.75">
      <c r="C83" s="8"/>
      <c r="D83" s="8"/>
      <c r="E83" s="8"/>
      <c r="F83" s="8"/>
      <c r="G83" s="8"/>
      <c r="H83" s="8"/>
    </row>
    <row r="84" spans="3:8" ht="12.75">
      <c r="C84" s="8"/>
      <c r="D84" s="8"/>
      <c r="E84" s="8"/>
      <c r="F84" s="8"/>
      <c r="G84" s="8"/>
      <c r="H84" s="8"/>
    </row>
    <row r="85" spans="3:8" ht="12.75">
      <c r="C85" s="8"/>
      <c r="D85" s="8"/>
      <c r="E85" s="8"/>
      <c r="F85" s="8"/>
      <c r="G85" s="8"/>
      <c r="H85" s="8"/>
    </row>
    <row r="86" spans="3:8" ht="12.75">
      <c r="C86" s="8"/>
      <c r="D86" s="8"/>
      <c r="E86" s="8"/>
      <c r="F86" s="8"/>
      <c r="G86" s="8"/>
      <c r="H86" s="8"/>
    </row>
    <row r="87" spans="3:8" ht="12.75">
      <c r="C87" s="8"/>
      <c r="D87" s="8"/>
      <c r="E87" s="8"/>
      <c r="F87" s="8"/>
      <c r="G87" s="8"/>
      <c r="H87" s="8"/>
    </row>
    <row r="88" spans="3:8" ht="12.75">
      <c r="C88" s="8"/>
      <c r="D88" s="8"/>
      <c r="E88" s="8"/>
      <c r="F88" s="8"/>
      <c r="G88" s="8"/>
      <c r="H88" s="8"/>
    </row>
    <row r="89" spans="3:8" ht="12.75">
      <c r="C89" s="8"/>
      <c r="D89" s="8"/>
      <c r="E89" s="8"/>
      <c r="F89" s="8"/>
      <c r="G89" s="8"/>
      <c r="H89" s="8"/>
    </row>
    <row r="90" spans="3:8" ht="12.75">
      <c r="C90" s="8"/>
      <c r="D90" s="8"/>
      <c r="E90" s="8"/>
      <c r="F90" s="8"/>
      <c r="G90" s="8"/>
      <c r="H90" s="8"/>
    </row>
    <row r="91" spans="3:8" ht="12.75">
      <c r="C91" s="8"/>
      <c r="D91" s="8"/>
      <c r="E91" s="8"/>
      <c r="F91" s="8"/>
      <c r="G91" s="8"/>
      <c r="H91" s="8"/>
    </row>
    <row r="92" spans="3:8" ht="12.75">
      <c r="C92" s="8"/>
      <c r="D92" s="8"/>
      <c r="E92" s="8"/>
      <c r="F92" s="8"/>
      <c r="G92" s="8"/>
      <c r="H92" s="8"/>
    </row>
    <row r="93" spans="3:8" ht="12.75">
      <c r="C93" s="8"/>
      <c r="D93" s="8"/>
      <c r="E93" s="8"/>
      <c r="F93" s="8"/>
      <c r="G93" s="8"/>
      <c r="H93" s="8"/>
    </row>
    <row r="94" spans="3:8" ht="12.75">
      <c r="C94" s="8"/>
      <c r="D94" s="8"/>
      <c r="E94" s="8"/>
      <c r="F94" s="8"/>
      <c r="G94" s="8"/>
      <c r="H94" s="8"/>
    </row>
    <row r="95" spans="3:8" ht="12.75">
      <c r="C95" s="8"/>
      <c r="D95" s="8"/>
      <c r="E95" s="8"/>
      <c r="F95" s="8"/>
      <c r="G95" s="8"/>
      <c r="H95" s="8"/>
    </row>
    <row r="96" spans="3:8" ht="12.75">
      <c r="C96" s="8"/>
      <c r="D96" s="8"/>
      <c r="E96" s="8"/>
      <c r="F96" s="8"/>
      <c r="G96" s="8"/>
      <c r="H96" s="8"/>
    </row>
    <row r="97" spans="3:8" ht="12.75">
      <c r="C97" s="8"/>
      <c r="D97" s="8"/>
      <c r="E97" s="8"/>
      <c r="F97" s="8"/>
      <c r="G97" s="8"/>
      <c r="H97" s="8"/>
    </row>
    <row r="98" spans="3:8" ht="12.75">
      <c r="C98" s="8"/>
      <c r="D98" s="8"/>
      <c r="E98" s="8"/>
      <c r="F98" s="8"/>
      <c r="G98" s="8"/>
      <c r="H98" s="8"/>
    </row>
    <row r="99" spans="3:8" ht="12.75">
      <c r="C99" s="8"/>
      <c r="D99" s="8"/>
      <c r="E99" s="8"/>
      <c r="F99" s="8"/>
      <c r="G99" s="8"/>
      <c r="H99" s="8"/>
    </row>
    <row r="100" spans="3:8" ht="12.75">
      <c r="C100" s="8"/>
      <c r="D100" s="8"/>
      <c r="E100" s="8"/>
      <c r="F100" s="8"/>
      <c r="G100" s="8"/>
      <c r="H100" s="8"/>
    </row>
    <row r="101" spans="3:8" ht="12.75">
      <c r="C101" s="8"/>
      <c r="D101" s="8"/>
      <c r="E101" s="8"/>
      <c r="F101" s="8"/>
      <c r="G101" s="8"/>
      <c r="H101" s="8"/>
    </row>
    <row r="102" spans="3:8" ht="12.75">
      <c r="C102" s="8"/>
      <c r="D102" s="8"/>
      <c r="E102" s="8"/>
      <c r="F102" s="8"/>
      <c r="G102" s="8"/>
      <c r="H102" s="8"/>
    </row>
    <row r="103" spans="3:8" ht="12.75">
      <c r="C103" s="8"/>
      <c r="D103" s="8"/>
      <c r="E103" s="8"/>
      <c r="F103" s="8"/>
      <c r="G103" s="8"/>
      <c r="H103" s="8"/>
    </row>
    <row r="104" spans="3:8" ht="12.75">
      <c r="C104" s="8"/>
      <c r="D104" s="8"/>
      <c r="E104" s="8"/>
      <c r="F104" s="8"/>
      <c r="G104" s="8"/>
      <c r="H104" s="8"/>
    </row>
    <row r="105" spans="3:8" ht="12.75">
      <c r="C105" s="8"/>
      <c r="D105" s="8"/>
      <c r="E105" s="8"/>
      <c r="F105" s="8"/>
      <c r="G105" s="8"/>
      <c r="H105" s="8"/>
    </row>
    <row r="106" spans="3:8" ht="12.75">
      <c r="C106" s="8"/>
      <c r="D106" s="8"/>
      <c r="E106" s="8"/>
      <c r="F106" s="8"/>
      <c r="G106" s="8"/>
      <c r="H106" s="8"/>
    </row>
    <row r="107" spans="3:8" ht="12.75">
      <c r="C107" s="8"/>
      <c r="D107" s="8"/>
      <c r="E107" s="8"/>
      <c r="F107" s="8"/>
      <c r="G107" s="8"/>
      <c r="H107" s="8"/>
    </row>
    <row r="108" spans="3:8" ht="12.75">
      <c r="C108" s="8"/>
      <c r="D108" s="8"/>
      <c r="E108" s="8"/>
      <c r="F108" s="8"/>
      <c r="G108" s="8"/>
      <c r="H108" s="8"/>
    </row>
    <row r="109" spans="3:8" ht="12.75">
      <c r="C109" s="8"/>
      <c r="D109" s="8"/>
      <c r="E109" s="8"/>
      <c r="F109" s="8"/>
      <c r="G109" s="8"/>
      <c r="H109" s="8"/>
    </row>
    <row r="110" spans="3:8" ht="12.75">
      <c r="C110" s="8"/>
      <c r="D110" s="8"/>
      <c r="E110" s="8"/>
      <c r="F110" s="8"/>
      <c r="G110" s="8"/>
      <c r="H110" s="8"/>
    </row>
    <row r="111" spans="3:8" ht="12.75">
      <c r="C111" s="8"/>
      <c r="D111" s="8"/>
      <c r="E111" s="8"/>
      <c r="F111" s="8"/>
      <c r="G111" s="8"/>
      <c r="H111" s="8"/>
    </row>
    <row r="112" spans="3:8" ht="12.75">
      <c r="C112" s="8"/>
      <c r="D112" s="8"/>
      <c r="E112" s="8"/>
      <c r="F112" s="8"/>
      <c r="G112" s="8"/>
      <c r="H112" s="8"/>
    </row>
    <row r="113" spans="3:8" ht="12.75">
      <c r="C113" s="8"/>
      <c r="D113" s="8"/>
      <c r="E113" s="8"/>
      <c r="F113" s="8"/>
      <c r="G113" s="8"/>
      <c r="H113" s="8"/>
    </row>
    <row r="114" spans="3:8" ht="12.75">
      <c r="C114" s="8"/>
      <c r="D114" s="8"/>
      <c r="E114" s="8"/>
      <c r="F114" s="8"/>
      <c r="G114" s="8"/>
      <c r="H114" s="8"/>
    </row>
    <row r="115" spans="3:8" ht="12.75">
      <c r="C115" s="8"/>
      <c r="D115" s="8"/>
      <c r="E115" s="8"/>
      <c r="F115" s="8"/>
      <c r="G115" s="8"/>
      <c r="H115" s="8"/>
    </row>
    <row r="116" spans="3:8" ht="12.75">
      <c r="C116" s="8"/>
      <c r="D116" s="8"/>
      <c r="E116" s="8"/>
      <c r="F116" s="8"/>
      <c r="G116" s="8"/>
      <c r="H116" s="8"/>
    </row>
    <row r="117" spans="3:8" ht="12.75">
      <c r="C117" s="8"/>
      <c r="D117" s="8"/>
      <c r="E117" s="8"/>
      <c r="F117" s="8"/>
      <c r="G117" s="8"/>
      <c r="H117" s="8"/>
    </row>
    <row r="118" spans="3:8" ht="12.75">
      <c r="C118" s="8"/>
      <c r="D118" s="8"/>
      <c r="E118" s="8"/>
      <c r="F118" s="8"/>
      <c r="G118" s="8"/>
      <c r="H118" s="8"/>
    </row>
    <row r="119" spans="3:8" ht="12.75">
      <c r="C119" s="8"/>
      <c r="D119" s="8"/>
      <c r="E119" s="8"/>
      <c r="F119" s="8"/>
      <c r="G119" s="8"/>
      <c r="H119" s="8"/>
    </row>
    <row r="120" spans="3:8" ht="12.75">
      <c r="C120" s="8"/>
      <c r="D120" s="8"/>
      <c r="E120" s="8"/>
      <c r="F120" s="8"/>
      <c r="G120" s="8"/>
      <c r="H120" s="8"/>
    </row>
    <row r="121" spans="3:8" ht="12.75">
      <c r="C121" s="8"/>
      <c r="D121" s="8"/>
      <c r="E121" s="8"/>
      <c r="F121" s="8"/>
      <c r="G121" s="8"/>
      <c r="H121" s="8"/>
    </row>
    <row r="122" spans="3:8" ht="12.75">
      <c r="C122" s="8"/>
      <c r="D122" s="8"/>
      <c r="E122" s="8"/>
      <c r="F122" s="8"/>
      <c r="G122" s="8"/>
      <c r="H122" s="8"/>
    </row>
    <row r="123" spans="3:8" ht="12.75">
      <c r="C123" s="8"/>
      <c r="D123" s="8"/>
      <c r="E123" s="8"/>
      <c r="F123" s="8"/>
      <c r="G123" s="8"/>
      <c r="H123" s="8"/>
    </row>
    <row r="124" spans="3:8" ht="12.75">
      <c r="C124" s="8"/>
      <c r="D124" s="8"/>
      <c r="E124" s="8"/>
      <c r="F124" s="8"/>
      <c r="G124" s="8"/>
      <c r="H124" s="8"/>
    </row>
    <row r="125" spans="3:8" ht="12.75">
      <c r="C125" s="8"/>
      <c r="D125" s="8"/>
      <c r="E125" s="8"/>
      <c r="F125" s="8"/>
      <c r="G125" s="8"/>
      <c r="H125" s="8"/>
    </row>
    <row r="126" spans="3:8" ht="12.75">
      <c r="C126" s="8"/>
      <c r="D126" s="8"/>
      <c r="E126" s="8"/>
      <c r="F126" s="8"/>
      <c r="G126" s="8"/>
      <c r="H126" s="8"/>
    </row>
    <row r="127" spans="3:8" ht="12.75">
      <c r="C127" s="8"/>
      <c r="D127" s="8"/>
      <c r="E127" s="8"/>
      <c r="F127" s="8"/>
      <c r="G127" s="8"/>
      <c r="H127" s="8"/>
    </row>
    <row r="128" spans="3:8" ht="12.75">
      <c r="C128" s="8"/>
      <c r="D128" s="8"/>
      <c r="E128" s="8"/>
      <c r="F128" s="8"/>
      <c r="G128" s="8"/>
      <c r="H128" s="8"/>
    </row>
    <row r="129" spans="3:8" ht="12.75">
      <c r="C129" s="8"/>
      <c r="D129" s="8"/>
      <c r="E129" s="8"/>
      <c r="F129" s="8"/>
      <c r="G129" s="8"/>
      <c r="H129" s="8"/>
    </row>
    <row r="130" spans="3:8" ht="12.75">
      <c r="C130" s="8"/>
      <c r="D130" s="8"/>
      <c r="E130" s="8"/>
      <c r="F130" s="8"/>
      <c r="G130" s="8"/>
      <c r="H130" s="8"/>
    </row>
    <row r="131" spans="3:8" ht="12.75">
      <c r="C131" s="8"/>
      <c r="D131" s="8"/>
      <c r="E131" s="8"/>
      <c r="F131" s="8"/>
      <c r="G131" s="8"/>
      <c r="H131" s="8"/>
    </row>
    <row r="132" spans="3:8" ht="12.75">
      <c r="C132" s="8"/>
      <c r="D132" s="8"/>
      <c r="E132" s="8"/>
      <c r="F132" s="8"/>
      <c r="G132" s="8"/>
      <c r="H132" s="8"/>
    </row>
    <row r="133" spans="3:8" ht="12.75">
      <c r="C133" s="8"/>
      <c r="D133" s="8"/>
      <c r="E133" s="8"/>
      <c r="F133" s="8"/>
      <c r="G133" s="8"/>
      <c r="H133" s="8"/>
    </row>
    <row r="134" spans="3:8" ht="12.75">
      <c r="C134" s="8"/>
      <c r="D134" s="8"/>
      <c r="E134" s="8"/>
      <c r="F134" s="8"/>
      <c r="G134" s="8"/>
      <c r="H134" s="8"/>
    </row>
    <row r="135" spans="3:8" ht="12.75">
      <c r="C135" s="8"/>
      <c r="D135" s="8"/>
      <c r="E135" s="8"/>
      <c r="F135" s="8"/>
      <c r="G135" s="8"/>
      <c r="H135" s="8"/>
    </row>
    <row r="136" spans="3:8" ht="12.75">
      <c r="C136" s="8"/>
      <c r="D136" s="8"/>
      <c r="E136" s="8"/>
      <c r="F136" s="8"/>
      <c r="G136" s="8"/>
      <c r="H136" s="8"/>
    </row>
    <row r="137" spans="3:8" ht="12.75">
      <c r="C137" s="8"/>
      <c r="D137" s="8"/>
      <c r="E137" s="8"/>
      <c r="F137" s="8"/>
      <c r="G137" s="8"/>
      <c r="H137" s="8"/>
    </row>
    <row r="138" spans="3:8" ht="12.75">
      <c r="C138" s="8"/>
      <c r="D138" s="8"/>
      <c r="E138" s="8"/>
      <c r="F138" s="8"/>
      <c r="G138" s="8"/>
      <c r="H138" s="8"/>
    </row>
    <row r="139" spans="3:8" ht="12.75">
      <c r="C139" s="8"/>
      <c r="D139" s="8"/>
      <c r="E139" s="8"/>
      <c r="F139" s="8"/>
      <c r="G139" s="8"/>
      <c r="H139" s="8"/>
    </row>
    <row r="140" spans="3:8" ht="12.75">
      <c r="C140" s="8"/>
      <c r="D140" s="8"/>
      <c r="E140" s="8"/>
      <c r="F140" s="8"/>
      <c r="G140" s="8"/>
      <c r="H140" s="8"/>
    </row>
    <row r="141" spans="3:8" ht="12.75">
      <c r="C141" s="8"/>
      <c r="D141" s="8"/>
      <c r="E141" s="8"/>
      <c r="F141" s="8"/>
      <c r="G141" s="8"/>
      <c r="H141" s="8"/>
    </row>
    <row r="142" spans="3:8" ht="12.75">
      <c r="C142" s="8"/>
      <c r="D142" s="8"/>
      <c r="E142" s="8"/>
      <c r="F142" s="8"/>
      <c r="G142" s="8"/>
      <c r="H142" s="8"/>
    </row>
    <row r="143" spans="3:8" ht="12.75">
      <c r="C143" s="8"/>
      <c r="D143" s="8"/>
      <c r="E143" s="8"/>
      <c r="F143" s="8"/>
      <c r="G143" s="8"/>
      <c r="H143" s="8"/>
    </row>
    <row r="144" spans="3:8" ht="12.75">
      <c r="C144" s="8"/>
      <c r="D144" s="8"/>
      <c r="E144" s="8"/>
      <c r="F144" s="8"/>
      <c r="G144" s="8"/>
      <c r="H144" s="8"/>
    </row>
    <row r="145" spans="3:8" ht="12.75">
      <c r="C145" s="8"/>
      <c r="D145" s="8"/>
      <c r="E145" s="8"/>
      <c r="F145" s="8"/>
      <c r="G145" s="8"/>
      <c r="H145" s="8"/>
    </row>
    <row r="146" spans="3:8" ht="12.75">
      <c r="C146" s="8"/>
      <c r="D146" s="8"/>
      <c r="E146" s="8"/>
      <c r="F146" s="8"/>
      <c r="G146" s="8"/>
      <c r="H146" s="8"/>
    </row>
    <row r="147" spans="3:8" ht="12.75">
      <c r="C147" s="8"/>
      <c r="D147" s="8"/>
      <c r="E147" s="8"/>
      <c r="F147" s="8"/>
      <c r="G147" s="8"/>
      <c r="H147" s="8"/>
    </row>
    <row r="148" spans="3:8" ht="12.75">
      <c r="C148" s="8"/>
      <c r="D148" s="8"/>
      <c r="E148" s="8"/>
      <c r="F148" s="8"/>
      <c r="G148" s="8"/>
      <c r="H148" s="8"/>
    </row>
    <row r="149" spans="3:8" ht="12.75">
      <c r="C149" s="8"/>
      <c r="D149" s="8"/>
      <c r="E149" s="8"/>
      <c r="F149" s="8"/>
      <c r="G149" s="8"/>
      <c r="H149" s="8"/>
    </row>
    <row r="150" spans="3:8" ht="12.75">
      <c r="C150" s="8"/>
      <c r="D150" s="8"/>
      <c r="E150" s="8"/>
      <c r="F150" s="8"/>
      <c r="G150" s="8"/>
      <c r="H150" s="8"/>
    </row>
    <row r="151" spans="3:8" ht="12.75">
      <c r="C151" s="8"/>
      <c r="D151" s="8"/>
      <c r="E151" s="8"/>
      <c r="F151" s="8"/>
      <c r="G151" s="8"/>
      <c r="H151" s="8"/>
    </row>
    <row r="152" spans="3:8" ht="12.75">
      <c r="C152" s="8"/>
      <c r="D152" s="8"/>
      <c r="E152" s="8"/>
      <c r="F152" s="8"/>
      <c r="G152" s="8"/>
      <c r="H152" s="8"/>
    </row>
    <row r="153" spans="3:8" ht="12.75">
      <c r="C153" s="8"/>
      <c r="D153" s="8"/>
      <c r="E153" s="8"/>
      <c r="F153" s="8"/>
      <c r="G153" s="8"/>
      <c r="H153" s="8"/>
    </row>
    <row r="154" spans="3:8" ht="12.75">
      <c r="C154" s="8"/>
      <c r="D154" s="8"/>
      <c r="E154" s="8"/>
      <c r="F154" s="8"/>
      <c r="G154" s="8"/>
      <c r="H154" s="8"/>
    </row>
    <row r="155" spans="3:8" ht="12.75">
      <c r="C155" s="8"/>
      <c r="D155" s="8"/>
      <c r="E155" s="8"/>
      <c r="F155" s="8"/>
      <c r="G155" s="8"/>
      <c r="H155" s="8"/>
    </row>
    <row r="156" spans="3:8" ht="12.75">
      <c r="C156" s="8"/>
      <c r="D156" s="8"/>
      <c r="E156" s="8"/>
      <c r="F156" s="8"/>
      <c r="G156" s="8"/>
      <c r="H156" s="8"/>
    </row>
    <row r="157" spans="3:8" ht="12.75">
      <c r="C157" s="8"/>
      <c r="D157" s="8"/>
      <c r="E157" s="8"/>
      <c r="F157" s="8"/>
      <c r="G157" s="8"/>
      <c r="H157" s="8"/>
    </row>
    <row r="158" spans="3:8" ht="12.75">
      <c r="C158" s="8"/>
      <c r="D158" s="8"/>
      <c r="E158" s="8"/>
      <c r="F158" s="8"/>
      <c r="G158" s="8"/>
      <c r="H158" s="8"/>
    </row>
    <row r="159" spans="3:8" ht="12.75">
      <c r="C159" s="8"/>
      <c r="D159" s="8"/>
      <c r="E159" s="8"/>
      <c r="F159" s="8"/>
      <c r="G159" s="8"/>
      <c r="H159" s="8"/>
    </row>
    <row r="160" spans="3:8" ht="12.75">
      <c r="C160" s="8"/>
      <c r="D160" s="8"/>
      <c r="E160" s="8"/>
      <c r="F160" s="8"/>
      <c r="G160" s="8"/>
      <c r="H160" s="8"/>
    </row>
    <row r="161" spans="3:8" ht="12.75">
      <c r="C161" s="8"/>
      <c r="D161" s="8"/>
      <c r="E161" s="8"/>
      <c r="F161" s="8"/>
      <c r="G161" s="8"/>
      <c r="H161" s="8"/>
    </row>
    <row r="162" spans="3:8" ht="12.75">
      <c r="C162" s="8"/>
      <c r="D162" s="8"/>
      <c r="E162" s="8"/>
      <c r="F162" s="8"/>
      <c r="G162" s="8"/>
      <c r="H162" s="8"/>
    </row>
    <row r="163" spans="3:8" ht="12.75">
      <c r="C163" s="8"/>
      <c r="D163" s="8"/>
      <c r="E163" s="8"/>
      <c r="F163" s="8"/>
      <c r="G163" s="8"/>
      <c r="H163" s="8"/>
    </row>
    <row r="164" spans="3:8" ht="12.75">
      <c r="C164" s="8"/>
      <c r="D164" s="8"/>
      <c r="E164" s="8"/>
      <c r="F164" s="8"/>
      <c r="G164" s="8"/>
      <c r="H164" s="8"/>
    </row>
    <row r="165" spans="3:8" ht="12.75">
      <c r="C165" s="8"/>
      <c r="D165" s="8"/>
      <c r="E165" s="8"/>
      <c r="F165" s="8"/>
      <c r="G165" s="8"/>
      <c r="H165" s="8"/>
    </row>
    <row r="166" spans="3:8" ht="12.75">
      <c r="C166" s="8"/>
      <c r="D166" s="8"/>
      <c r="E166" s="8"/>
      <c r="F166" s="8"/>
      <c r="G166" s="8"/>
      <c r="H166" s="8"/>
    </row>
    <row r="167" spans="3:8" ht="12.75">
      <c r="C167" s="8"/>
      <c r="D167" s="8"/>
      <c r="E167" s="8"/>
      <c r="F167" s="8"/>
      <c r="G167" s="8"/>
      <c r="H167" s="8"/>
    </row>
    <row r="168" spans="3:8" ht="12.75">
      <c r="C168" s="8"/>
      <c r="D168" s="8"/>
      <c r="E168" s="8"/>
      <c r="F168" s="8"/>
      <c r="G168" s="8"/>
      <c r="H168" s="8"/>
    </row>
    <row r="169" spans="3:8" ht="12.75">
      <c r="C169" s="8"/>
      <c r="D169" s="8"/>
      <c r="E169" s="8"/>
      <c r="F169" s="8"/>
      <c r="G169" s="8"/>
      <c r="H169" s="8"/>
    </row>
    <row r="170" spans="3:8" ht="12.75">
      <c r="C170" s="8"/>
      <c r="D170" s="8"/>
      <c r="E170" s="8"/>
      <c r="F170" s="8"/>
      <c r="G170" s="8"/>
      <c r="H170" s="8"/>
    </row>
    <row r="171" spans="3:8" ht="12.75">
      <c r="C171" s="8"/>
      <c r="D171" s="8"/>
      <c r="E171" s="8"/>
      <c r="F171" s="8"/>
      <c r="G171" s="8"/>
      <c r="H171" s="8"/>
    </row>
    <row r="172" spans="3:8" ht="12.75">
      <c r="C172" s="8"/>
      <c r="D172" s="8"/>
      <c r="E172" s="8"/>
      <c r="F172" s="8"/>
      <c r="G172" s="8"/>
      <c r="H172" s="8"/>
    </row>
    <row r="173" spans="3:8" ht="12.75">
      <c r="C173" s="8"/>
      <c r="D173" s="8"/>
      <c r="E173" s="8"/>
      <c r="F173" s="8"/>
      <c r="G173" s="8"/>
      <c r="H173" s="8"/>
    </row>
    <row r="174" spans="3:8" ht="12.75">
      <c r="C174" s="8"/>
      <c r="D174" s="8"/>
      <c r="E174" s="8"/>
      <c r="F174" s="8"/>
      <c r="G174" s="8"/>
      <c r="H174" s="8"/>
    </row>
    <row r="175" spans="3:8" ht="12.75">
      <c r="C175" s="8"/>
      <c r="D175" s="8"/>
      <c r="E175" s="8"/>
      <c r="F175" s="8"/>
      <c r="G175" s="8"/>
      <c r="H175" s="8"/>
    </row>
    <row r="176" spans="3:8" ht="12.75">
      <c r="C176" s="8"/>
      <c r="D176" s="8"/>
      <c r="E176" s="8"/>
      <c r="F176" s="8"/>
      <c r="G176" s="8"/>
      <c r="H176" s="8"/>
    </row>
    <row r="177" spans="3:8" ht="12.75">
      <c r="C177" s="8"/>
      <c r="D177" s="8"/>
      <c r="E177" s="8"/>
      <c r="F177" s="8"/>
      <c r="G177" s="8"/>
      <c r="H177" s="8"/>
    </row>
    <row r="178" spans="3:8" ht="12.75">
      <c r="C178" s="8"/>
      <c r="D178" s="8"/>
      <c r="E178" s="8"/>
      <c r="F178" s="8"/>
      <c r="G178" s="8"/>
      <c r="H178" s="8"/>
    </row>
    <row r="179" spans="3:8" ht="12.75">
      <c r="C179" s="8"/>
      <c r="D179" s="8"/>
      <c r="E179" s="8"/>
      <c r="F179" s="8"/>
      <c r="G179" s="8"/>
      <c r="H179" s="8"/>
    </row>
    <row r="180" spans="3:8" ht="12.75">
      <c r="C180" s="8"/>
      <c r="D180" s="8"/>
      <c r="E180" s="8"/>
      <c r="F180" s="8"/>
      <c r="G180" s="8"/>
      <c r="H180" s="8"/>
    </row>
    <row r="181" spans="3:8" ht="12.75">
      <c r="C181" s="8"/>
      <c r="D181" s="8"/>
      <c r="E181" s="8"/>
      <c r="F181" s="8"/>
      <c r="G181" s="8"/>
      <c r="H181" s="8"/>
    </row>
    <row r="182" spans="3:8" ht="12.75">
      <c r="C182" s="8"/>
      <c r="D182" s="8"/>
      <c r="E182" s="8"/>
      <c r="F182" s="8"/>
      <c r="G182" s="8"/>
      <c r="H182" s="8"/>
    </row>
    <row r="183" spans="3:8" ht="12.75">
      <c r="C183" s="8"/>
      <c r="D183" s="8"/>
      <c r="E183" s="8"/>
      <c r="F183" s="8"/>
      <c r="G183" s="8"/>
      <c r="H183" s="8"/>
    </row>
    <row r="184" spans="3:8" ht="12.75">
      <c r="C184" s="8"/>
      <c r="D184" s="8"/>
      <c r="E184" s="8"/>
      <c r="F184" s="8"/>
      <c r="G184" s="8"/>
      <c r="H184" s="8"/>
    </row>
    <row r="185" spans="3:8" ht="12.75">
      <c r="C185" s="8"/>
      <c r="D185" s="8"/>
      <c r="E185" s="8"/>
      <c r="F185" s="8"/>
      <c r="G185" s="8"/>
      <c r="H185" s="8"/>
    </row>
    <row r="186" spans="3:8" ht="12.75">
      <c r="C186" s="8"/>
      <c r="D186" s="8"/>
      <c r="E186" s="8"/>
      <c r="F186" s="8"/>
      <c r="G186" s="8"/>
      <c r="H186" s="8"/>
    </row>
    <row r="187" spans="3:8" ht="12.75">
      <c r="C187" s="8"/>
      <c r="D187" s="8"/>
      <c r="E187" s="8"/>
      <c r="F187" s="8"/>
      <c r="G187" s="8"/>
      <c r="H187" s="8"/>
    </row>
    <row r="188" spans="3:8" ht="12.75">
      <c r="C188" s="8"/>
      <c r="D188" s="8"/>
      <c r="E188" s="8"/>
      <c r="F188" s="8"/>
      <c r="G188" s="8"/>
      <c r="H188" s="8"/>
    </row>
    <row r="189" spans="3:8" ht="12.75">
      <c r="C189" s="8"/>
      <c r="D189" s="8"/>
      <c r="E189" s="8"/>
      <c r="F189" s="8"/>
      <c r="G189" s="8"/>
      <c r="H189" s="8"/>
    </row>
    <row r="190" spans="3:8" ht="12.75">
      <c r="C190" s="8"/>
      <c r="D190" s="8"/>
      <c r="E190" s="8"/>
      <c r="F190" s="8"/>
      <c r="G190" s="8"/>
      <c r="H190" s="8"/>
    </row>
    <row r="191" spans="3:8" ht="12.75">
      <c r="C191" s="8"/>
      <c r="D191" s="8"/>
      <c r="E191" s="8"/>
      <c r="F191" s="8"/>
      <c r="G191" s="8"/>
      <c r="H191" s="8"/>
    </row>
    <row r="192" spans="3:8" ht="12.75">
      <c r="C192" s="8"/>
      <c r="D192" s="8"/>
      <c r="E192" s="8"/>
      <c r="F192" s="8"/>
      <c r="G192" s="8"/>
      <c r="H192" s="8"/>
    </row>
    <row r="193" spans="3:8" ht="12.75">
      <c r="C193" s="8"/>
      <c r="D193" s="8"/>
      <c r="E193" s="8"/>
      <c r="F193" s="8"/>
      <c r="G193" s="8"/>
      <c r="H193" s="8"/>
    </row>
    <row r="194" spans="3:8" ht="12.75">
      <c r="C194" s="8"/>
      <c r="D194" s="8"/>
      <c r="E194" s="8"/>
      <c r="F194" s="8"/>
      <c r="G194" s="8"/>
      <c r="H194" s="8"/>
    </row>
    <row r="195" spans="3:8" ht="12.75">
      <c r="C195" s="8"/>
      <c r="D195" s="8"/>
      <c r="E195" s="8"/>
      <c r="F195" s="8"/>
      <c r="G195" s="8"/>
      <c r="H195" s="8"/>
    </row>
    <row r="196" spans="3:8" ht="12.75">
      <c r="C196" s="8"/>
      <c r="D196" s="8"/>
      <c r="E196" s="8"/>
      <c r="F196" s="8"/>
      <c r="G196" s="8"/>
      <c r="H196" s="8"/>
    </row>
    <row r="197" spans="3:8" ht="12.75">
      <c r="C197" s="8"/>
      <c r="D197" s="8"/>
      <c r="E197" s="8"/>
      <c r="F197" s="8"/>
      <c r="G197" s="8"/>
      <c r="H197" s="8"/>
    </row>
    <row r="198" spans="3:8" ht="12.75">
      <c r="C198" s="8"/>
      <c r="D198" s="8"/>
      <c r="E198" s="8"/>
      <c r="F198" s="8"/>
      <c r="G198" s="8"/>
      <c r="H198" s="8"/>
    </row>
    <row r="199" spans="3:8" ht="12.75">
      <c r="C199" s="8"/>
      <c r="D199" s="8"/>
      <c r="E199" s="8"/>
      <c r="F199" s="8"/>
      <c r="G199" s="8"/>
      <c r="H199" s="8"/>
    </row>
    <row r="200" spans="3:8" ht="12.75">
      <c r="C200" s="8"/>
      <c r="D200" s="8"/>
      <c r="E200" s="8"/>
      <c r="F200" s="8"/>
      <c r="G200" s="8"/>
      <c r="H200" s="8"/>
    </row>
    <row r="201" spans="3:8" ht="12.75">
      <c r="C201" s="8"/>
      <c r="D201" s="8"/>
      <c r="E201" s="8"/>
      <c r="F201" s="8"/>
      <c r="G201" s="8"/>
      <c r="H201" s="8"/>
    </row>
    <row r="202" spans="3:8" ht="12.75">
      <c r="C202" s="8"/>
      <c r="D202" s="8"/>
      <c r="E202" s="8"/>
      <c r="F202" s="8"/>
      <c r="G202" s="8"/>
      <c r="H202" s="8"/>
    </row>
    <row r="203" spans="3:8" ht="12.75">
      <c r="C203" s="8"/>
      <c r="D203" s="8"/>
      <c r="E203" s="8"/>
      <c r="F203" s="8"/>
      <c r="G203" s="8"/>
      <c r="H203" s="8"/>
    </row>
    <row r="204" spans="3:8" ht="12.75">
      <c r="C204" s="8"/>
      <c r="D204" s="8"/>
      <c r="E204" s="8"/>
      <c r="F204" s="8"/>
      <c r="G204" s="8"/>
      <c r="H204" s="8"/>
    </row>
    <row r="205" spans="3:8" ht="12.75">
      <c r="C205" s="8"/>
      <c r="D205" s="8"/>
      <c r="E205" s="8"/>
      <c r="F205" s="8"/>
      <c r="G205" s="8"/>
      <c r="H205" s="8"/>
    </row>
    <row r="206" spans="3:8" ht="12.75">
      <c r="C206" s="8"/>
      <c r="D206" s="8"/>
      <c r="E206" s="8"/>
      <c r="F206" s="8"/>
      <c r="G206" s="8"/>
      <c r="H206" s="8"/>
    </row>
    <row r="207" spans="3:8" ht="12.75">
      <c r="C207" s="8"/>
      <c r="D207" s="8"/>
      <c r="E207" s="8"/>
      <c r="F207" s="8"/>
      <c r="G207" s="8"/>
      <c r="H207" s="8"/>
    </row>
    <row r="208" spans="3:8" ht="12.75">
      <c r="C208" s="8"/>
      <c r="D208" s="8"/>
      <c r="E208" s="8"/>
      <c r="F208" s="8"/>
      <c r="G208" s="8"/>
      <c r="H208" s="8"/>
    </row>
    <row r="209" spans="3:8" ht="12.75">
      <c r="C209" s="8"/>
      <c r="D209" s="8"/>
      <c r="E209" s="8"/>
      <c r="F209" s="8"/>
      <c r="G209" s="8"/>
      <c r="H209" s="8"/>
    </row>
    <row r="210" spans="3:8" ht="12.75">
      <c r="C210" s="8"/>
      <c r="D210" s="8"/>
      <c r="E210" s="8"/>
      <c r="F210" s="8"/>
      <c r="G210" s="8"/>
      <c r="H210" s="8"/>
    </row>
    <row r="211" spans="3:8" ht="12.75">
      <c r="C211" s="8"/>
      <c r="D211" s="8"/>
      <c r="E211" s="8"/>
      <c r="F211" s="8"/>
      <c r="G211" s="8"/>
      <c r="H211" s="8"/>
    </row>
    <row r="212" spans="3:8" ht="12.75">
      <c r="C212" s="8"/>
      <c r="D212" s="8"/>
      <c r="E212" s="8"/>
      <c r="F212" s="8"/>
      <c r="G212" s="8"/>
      <c r="H212" s="8"/>
    </row>
    <row r="213" spans="3:8" ht="12.75">
      <c r="C213" s="8"/>
      <c r="D213" s="8"/>
      <c r="E213" s="8"/>
      <c r="F213" s="8"/>
      <c r="G213" s="8"/>
      <c r="H213" s="8"/>
    </row>
    <row r="214" spans="3:8" ht="12.75">
      <c r="C214" s="8"/>
      <c r="D214" s="8"/>
      <c r="E214" s="8"/>
      <c r="F214" s="8"/>
      <c r="G214" s="8"/>
      <c r="H214" s="8"/>
    </row>
    <row r="215" spans="3:8" ht="12.75">
      <c r="C215" s="8"/>
      <c r="D215" s="8"/>
      <c r="E215" s="8"/>
      <c r="F215" s="8"/>
      <c r="G215" s="8"/>
      <c r="H215" s="8"/>
    </row>
    <row r="216" spans="3:8" ht="12.75">
      <c r="C216" s="8"/>
      <c r="D216" s="8"/>
      <c r="E216" s="8"/>
      <c r="F216" s="8"/>
      <c r="G216" s="8"/>
      <c r="H216" s="8"/>
    </row>
    <row r="217" spans="3:8" ht="12.75">
      <c r="C217" s="8"/>
      <c r="D217" s="8"/>
      <c r="E217" s="8"/>
      <c r="F217" s="8"/>
      <c r="G217" s="8"/>
      <c r="H217" s="8"/>
    </row>
    <row r="218" spans="3:8" ht="12.75">
      <c r="C218" s="8"/>
      <c r="D218" s="8"/>
      <c r="E218" s="8"/>
      <c r="F218" s="8"/>
      <c r="G218" s="8"/>
      <c r="H218" s="8"/>
    </row>
    <row r="219" spans="3:8" ht="12.75">
      <c r="C219" s="8"/>
      <c r="D219" s="8"/>
      <c r="E219" s="8"/>
      <c r="F219" s="8"/>
      <c r="G219" s="8"/>
      <c r="H219" s="8"/>
    </row>
    <row r="220" spans="3:8" ht="12.75">
      <c r="C220" s="8"/>
      <c r="D220" s="8"/>
      <c r="E220" s="8"/>
      <c r="F220" s="8"/>
      <c r="G220" s="8"/>
      <c r="H220" s="8"/>
    </row>
    <row r="221" spans="3:8" ht="12.75">
      <c r="C221" s="8"/>
      <c r="D221" s="8"/>
      <c r="E221" s="8"/>
      <c r="F221" s="8"/>
      <c r="G221" s="8"/>
      <c r="H221" s="8"/>
    </row>
    <row r="222" spans="3:8" ht="12.75">
      <c r="C222" s="8"/>
      <c r="D222" s="8"/>
      <c r="E222" s="8"/>
      <c r="F222" s="8"/>
      <c r="G222" s="8"/>
      <c r="H222" s="8"/>
    </row>
    <row r="223" spans="3:8" ht="12.75">
      <c r="C223" s="8"/>
      <c r="D223" s="8"/>
      <c r="E223" s="8"/>
      <c r="F223" s="8"/>
      <c r="G223" s="8"/>
      <c r="H223" s="8"/>
    </row>
    <row r="224" spans="3:8" ht="12.75">
      <c r="C224" s="8"/>
      <c r="D224" s="8"/>
      <c r="E224" s="8"/>
      <c r="F224" s="8"/>
      <c r="G224" s="8"/>
      <c r="H224" s="8"/>
    </row>
    <row r="225" spans="3:8" ht="12.75">
      <c r="C225" s="8"/>
      <c r="D225" s="8"/>
      <c r="E225" s="8"/>
      <c r="F225" s="8"/>
      <c r="G225" s="8"/>
      <c r="H225" s="8"/>
    </row>
    <row r="226" spans="3:8" ht="12.75">
      <c r="C226" s="8"/>
      <c r="D226" s="8"/>
      <c r="E226" s="8"/>
      <c r="F226" s="8"/>
      <c r="G226" s="8"/>
      <c r="H226" s="8"/>
    </row>
    <row r="227" spans="3:8" ht="12.75">
      <c r="C227" s="8"/>
      <c r="D227" s="8"/>
      <c r="E227" s="8"/>
      <c r="F227" s="8"/>
      <c r="G227" s="8"/>
      <c r="H227" s="8"/>
    </row>
    <row r="228" spans="3:8" ht="12.75">
      <c r="C228" s="8"/>
      <c r="D228" s="8"/>
      <c r="E228" s="8"/>
      <c r="F228" s="8"/>
      <c r="G228" s="8"/>
      <c r="H228" s="8"/>
    </row>
    <row r="229" spans="3:8" ht="12.75">
      <c r="C229" s="8"/>
      <c r="D229" s="8"/>
      <c r="E229" s="8"/>
      <c r="F229" s="8"/>
      <c r="G229" s="8"/>
      <c r="H229" s="8"/>
    </row>
    <row r="230" spans="3:8" ht="12.75">
      <c r="C230" s="8"/>
      <c r="D230" s="8"/>
      <c r="E230" s="8"/>
      <c r="F230" s="8"/>
      <c r="G230" s="8"/>
      <c r="H230" s="8"/>
    </row>
    <row r="231" spans="3:8" ht="12.75">
      <c r="C231" s="8"/>
      <c r="D231" s="8"/>
      <c r="E231" s="8"/>
      <c r="F231" s="8"/>
      <c r="G231" s="8"/>
      <c r="H231" s="8"/>
    </row>
    <row r="232" spans="3:8" ht="12.75">
      <c r="C232" s="8"/>
      <c r="D232" s="8"/>
      <c r="E232" s="8"/>
      <c r="F232" s="8"/>
      <c r="G232" s="8"/>
      <c r="H232" s="8"/>
    </row>
    <row r="233" spans="3:8" ht="12.75">
      <c r="C233" s="8"/>
      <c r="D233" s="8"/>
      <c r="E233" s="8"/>
      <c r="F233" s="8"/>
      <c r="G233" s="8"/>
      <c r="H233" s="8"/>
    </row>
    <row r="234" spans="3:8" ht="12.75">
      <c r="C234" s="8"/>
      <c r="D234" s="8"/>
      <c r="E234" s="8"/>
      <c r="F234" s="8"/>
      <c r="G234" s="8"/>
      <c r="H234" s="8"/>
    </row>
    <row r="235" spans="3:8" ht="12.75">
      <c r="C235" s="8"/>
      <c r="D235" s="8"/>
      <c r="E235" s="8"/>
      <c r="F235" s="8"/>
      <c r="G235" s="8"/>
      <c r="H235" s="8"/>
    </row>
    <row r="236" spans="3:8" ht="12.75">
      <c r="C236" s="8"/>
      <c r="D236" s="8"/>
      <c r="E236" s="8"/>
      <c r="F236" s="8"/>
      <c r="G236" s="8"/>
      <c r="H236" s="8"/>
    </row>
    <row r="237" spans="3:8" ht="12.75">
      <c r="C237" s="8"/>
      <c r="D237" s="8"/>
      <c r="E237" s="8"/>
      <c r="F237" s="8"/>
      <c r="G237" s="8"/>
      <c r="H237" s="8"/>
    </row>
    <row r="238" spans="3:8" ht="12.75">
      <c r="C238" s="8"/>
      <c r="D238" s="8"/>
      <c r="E238" s="8"/>
      <c r="F238" s="8"/>
      <c r="G238" s="8"/>
      <c r="H238" s="8"/>
    </row>
    <row r="239" spans="3:8" ht="12.75">
      <c r="C239" s="8"/>
      <c r="D239" s="8"/>
      <c r="E239" s="8"/>
      <c r="F239" s="8"/>
      <c r="G239" s="8"/>
      <c r="H239" s="8"/>
    </row>
    <row r="240" spans="3:8" ht="12.75">
      <c r="C240" s="8"/>
      <c r="D240" s="8"/>
      <c r="E240" s="8"/>
      <c r="F240" s="8"/>
      <c r="G240" s="8"/>
      <c r="H240" s="8"/>
    </row>
    <row r="241" spans="3:8" ht="12.75">
      <c r="C241" s="8"/>
      <c r="D241" s="8"/>
      <c r="E241" s="8"/>
      <c r="F241" s="8"/>
      <c r="G241" s="8"/>
      <c r="H241" s="8"/>
    </row>
    <row r="242" spans="3:8" ht="12.75">
      <c r="C242" s="8"/>
      <c r="D242" s="8"/>
      <c r="E242" s="8"/>
      <c r="F242" s="8"/>
      <c r="G242" s="8"/>
      <c r="H242" s="8"/>
    </row>
    <row r="243" spans="3:8" ht="12.75">
      <c r="C243" s="8"/>
      <c r="D243" s="8"/>
      <c r="E243" s="8"/>
      <c r="F243" s="8"/>
      <c r="G243" s="8"/>
      <c r="H243" s="8"/>
    </row>
    <row r="244" spans="3:8" ht="12.75">
      <c r="C244" s="8"/>
      <c r="D244" s="8"/>
      <c r="E244" s="8"/>
      <c r="F244" s="8"/>
      <c r="G244" s="8"/>
      <c r="H244" s="8"/>
    </row>
    <row r="245" spans="3:8" ht="12.75">
      <c r="C245" s="8"/>
      <c r="D245" s="8"/>
      <c r="E245" s="8"/>
      <c r="F245" s="8"/>
      <c r="G245" s="8"/>
      <c r="H245" s="8"/>
    </row>
    <row r="246" spans="3:8" ht="12.75">
      <c r="C246" s="8"/>
      <c r="D246" s="8"/>
      <c r="E246" s="8"/>
      <c r="F246" s="8"/>
      <c r="G246" s="8"/>
      <c r="H246" s="8"/>
    </row>
    <row r="247" spans="3:8" ht="12.75">
      <c r="C247" s="8"/>
      <c r="D247" s="8"/>
      <c r="E247" s="8"/>
      <c r="F247" s="8"/>
      <c r="G247" s="8"/>
      <c r="H247" s="8"/>
    </row>
    <row r="248" spans="3:8" ht="12.75">
      <c r="C248" s="8"/>
      <c r="D248" s="8"/>
      <c r="E248" s="8"/>
      <c r="F248" s="8"/>
      <c r="G248" s="8"/>
      <c r="H248" s="8"/>
    </row>
    <row r="249" spans="3:8" ht="12.75">
      <c r="C249" s="8"/>
      <c r="D249" s="8"/>
      <c r="E249" s="8"/>
      <c r="F249" s="8"/>
      <c r="G249" s="8"/>
      <c r="H249" s="8"/>
    </row>
    <row r="250" spans="3:8" ht="12.75">
      <c r="C250" s="8"/>
      <c r="D250" s="8"/>
      <c r="E250" s="8"/>
      <c r="F250" s="8"/>
      <c r="G250" s="8"/>
      <c r="H250" s="8"/>
    </row>
    <row r="251" spans="3:8" ht="12.75">
      <c r="C251" s="8"/>
      <c r="D251" s="8"/>
      <c r="E251" s="8"/>
      <c r="F251" s="8"/>
      <c r="G251" s="8"/>
      <c r="H251" s="8"/>
    </row>
    <row r="252" spans="3:8" ht="12.75">
      <c r="C252" s="8"/>
      <c r="D252" s="8"/>
      <c r="E252" s="8"/>
      <c r="F252" s="8"/>
      <c r="G252" s="8"/>
      <c r="H252" s="8"/>
    </row>
    <row r="253" spans="3:8" ht="12.75">
      <c r="C253" s="8"/>
      <c r="D253" s="8"/>
      <c r="E253" s="8"/>
      <c r="F253" s="8"/>
      <c r="G253" s="8"/>
      <c r="H253" s="8"/>
    </row>
    <row r="254" spans="3:8" ht="12.75">
      <c r="C254" s="8"/>
      <c r="D254" s="8"/>
      <c r="E254" s="8"/>
      <c r="F254" s="8"/>
      <c r="G254" s="8"/>
      <c r="H254" s="8"/>
    </row>
    <row r="255" spans="3:8" ht="12.75">
      <c r="C255" s="8"/>
      <c r="D255" s="8"/>
      <c r="E255" s="8"/>
      <c r="F255" s="8"/>
      <c r="G255" s="8"/>
      <c r="H255" s="8"/>
    </row>
    <row r="256" spans="3:8" ht="12.75">
      <c r="C256" s="8"/>
      <c r="D256" s="8"/>
      <c r="E256" s="8"/>
      <c r="F256" s="8"/>
      <c r="G256" s="8"/>
      <c r="H256" s="8"/>
    </row>
    <row r="257" spans="3:8" ht="12.75">
      <c r="C257" s="8"/>
      <c r="D257" s="8"/>
      <c r="E257" s="8"/>
      <c r="F257" s="8"/>
      <c r="G257" s="8"/>
      <c r="H257" s="8"/>
    </row>
    <row r="258" spans="3:8" ht="12.75">
      <c r="C258" s="8"/>
      <c r="D258" s="8"/>
      <c r="E258" s="8"/>
      <c r="F258" s="8"/>
      <c r="G258" s="8"/>
      <c r="H258" s="8"/>
    </row>
    <row r="259" spans="3:8" ht="12.75">
      <c r="C259" s="8"/>
      <c r="D259" s="8"/>
      <c r="E259" s="8"/>
      <c r="F259" s="8"/>
      <c r="G259" s="8"/>
      <c r="H259" s="8"/>
    </row>
    <row r="260" spans="3:8" ht="12.75">
      <c r="C260" s="8"/>
      <c r="D260" s="8"/>
      <c r="E260" s="8"/>
      <c r="F260" s="8"/>
      <c r="G260" s="8"/>
      <c r="H260" s="8"/>
    </row>
    <row r="261" spans="3:8" ht="12.75">
      <c r="C261" s="8"/>
      <c r="D261" s="8"/>
      <c r="E261" s="8"/>
      <c r="F261" s="8"/>
      <c r="G261" s="8"/>
      <c r="H261" s="8"/>
    </row>
    <row r="262" spans="3:8" ht="12.75">
      <c r="C262" s="8"/>
      <c r="D262" s="8"/>
      <c r="E262" s="8"/>
      <c r="F262" s="8"/>
      <c r="G262" s="8"/>
      <c r="H262" s="8"/>
    </row>
    <row r="263" spans="3:8" ht="12.75">
      <c r="C263" s="8"/>
      <c r="D263" s="8"/>
      <c r="E263" s="8"/>
      <c r="F263" s="8"/>
      <c r="G263" s="8"/>
      <c r="H263" s="8"/>
    </row>
    <row r="264" spans="3:8" ht="12.75">
      <c r="C264" s="8"/>
      <c r="D264" s="8"/>
      <c r="E264" s="8"/>
      <c r="F264" s="8"/>
      <c r="G264" s="8"/>
      <c r="H264" s="8"/>
    </row>
    <row r="265" spans="3:8" ht="12.75">
      <c r="C265" s="8"/>
      <c r="D265" s="8"/>
      <c r="E265" s="8"/>
      <c r="F265" s="8"/>
      <c r="G265" s="8"/>
      <c r="H265" s="8"/>
    </row>
    <row r="266" spans="3:8" ht="12.75">
      <c r="C266" s="8"/>
      <c r="D266" s="8"/>
      <c r="E266" s="8"/>
      <c r="F266" s="8"/>
      <c r="G266" s="8"/>
      <c r="H266" s="8"/>
    </row>
    <row r="267" spans="3:8" ht="12.75">
      <c r="C267" s="8"/>
      <c r="D267" s="8"/>
      <c r="E267" s="8"/>
      <c r="F267" s="8"/>
      <c r="G267" s="8"/>
      <c r="H267" s="8"/>
    </row>
    <row r="268" spans="3:8" ht="12.75">
      <c r="C268" s="8"/>
      <c r="D268" s="8"/>
      <c r="E268" s="8"/>
      <c r="F268" s="8"/>
      <c r="G268" s="8"/>
      <c r="H268" s="8"/>
    </row>
    <row r="269" spans="3:8" ht="12.75">
      <c r="C269" s="8"/>
      <c r="D269" s="8"/>
      <c r="E269" s="8"/>
      <c r="F269" s="8"/>
      <c r="G269" s="8"/>
      <c r="H269" s="8"/>
    </row>
    <row r="270" spans="3:8" ht="12.75">
      <c r="C270" s="8"/>
      <c r="D270" s="8"/>
      <c r="E270" s="8"/>
      <c r="F270" s="8"/>
      <c r="G270" s="8"/>
      <c r="H270" s="8"/>
    </row>
    <row r="271" spans="3:8" ht="12.75">
      <c r="C271" s="8"/>
      <c r="D271" s="8"/>
      <c r="E271" s="8"/>
      <c r="F271" s="8"/>
      <c r="G271" s="8"/>
      <c r="H271" s="8"/>
    </row>
    <row r="272" spans="3:8" ht="12.75">
      <c r="C272" s="8"/>
      <c r="D272" s="8"/>
      <c r="E272" s="8"/>
      <c r="F272" s="8"/>
      <c r="G272" s="8"/>
      <c r="H272" s="8"/>
    </row>
    <row r="273" spans="3:8" ht="12.75">
      <c r="C273" s="8"/>
      <c r="D273" s="8"/>
      <c r="E273" s="8"/>
      <c r="F273" s="8"/>
      <c r="G273" s="8"/>
      <c r="H273" s="8"/>
    </row>
    <row r="274" spans="3:8" ht="12.75">
      <c r="C274" s="8"/>
      <c r="D274" s="8"/>
      <c r="E274" s="8"/>
      <c r="F274" s="8"/>
      <c r="G274" s="8"/>
      <c r="H274" s="8"/>
    </row>
    <row r="275" spans="3:8" ht="12.75">
      <c r="C275" s="8"/>
      <c r="D275" s="8"/>
      <c r="E275" s="8"/>
      <c r="F275" s="8"/>
      <c r="G275" s="8"/>
      <c r="H275" s="8"/>
    </row>
    <row r="276" spans="3:8" ht="12.75">
      <c r="C276" s="8"/>
      <c r="D276" s="8"/>
      <c r="E276" s="8"/>
      <c r="F276" s="8"/>
      <c r="G276" s="8"/>
      <c r="H276" s="8"/>
    </row>
    <row r="277" spans="3:8" ht="12.75">
      <c r="C277" s="8"/>
      <c r="D277" s="8"/>
      <c r="E277" s="8"/>
      <c r="F277" s="8"/>
      <c r="G277" s="8"/>
      <c r="H277" s="8"/>
    </row>
    <row r="278" spans="3:8" ht="12.75">
      <c r="C278" s="8"/>
      <c r="D278" s="8"/>
      <c r="E278" s="8"/>
      <c r="F278" s="8"/>
      <c r="G278" s="8"/>
      <c r="H278" s="8"/>
    </row>
    <row r="279" spans="3:8" ht="12.75">
      <c r="C279" s="8"/>
      <c r="D279" s="8"/>
      <c r="E279" s="8"/>
      <c r="F279" s="8"/>
      <c r="G279" s="8"/>
      <c r="H279" s="8"/>
    </row>
    <row r="280" spans="3:8" ht="12.75">
      <c r="C280" s="8"/>
      <c r="D280" s="8"/>
      <c r="E280" s="8"/>
      <c r="F280" s="8"/>
      <c r="G280" s="8"/>
      <c r="H280" s="8"/>
    </row>
    <row r="281" spans="3:8" ht="12.75">
      <c r="C281" s="8"/>
      <c r="D281" s="8"/>
      <c r="E281" s="8"/>
      <c r="F281" s="8"/>
      <c r="G281" s="8"/>
      <c r="H281" s="8"/>
    </row>
    <row r="282" spans="3:8" ht="12.75">
      <c r="C282" s="8"/>
      <c r="D282" s="8"/>
      <c r="E282" s="8"/>
      <c r="F282" s="8"/>
      <c r="G282" s="8"/>
      <c r="H282" s="8"/>
    </row>
    <row r="283" spans="3:8" ht="12.75">
      <c r="C283" s="8"/>
      <c r="D283" s="8"/>
      <c r="E283" s="8"/>
      <c r="F283" s="8"/>
      <c r="G283" s="8"/>
      <c r="H283" s="8"/>
    </row>
    <row r="284" spans="3:8" ht="12.75">
      <c r="C284" s="8"/>
      <c r="D284" s="8"/>
      <c r="E284" s="8"/>
      <c r="F284" s="8"/>
      <c r="G284" s="8"/>
      <c r="H284" s="8"/>
    </row>
    <row r="285" spans="3:8" ht="12.75">
      <c r="C285" s="8"/>
      <c r="D285" s="8"/>
      <c r="E285" s="8"/>
      <c r="F285" s="8"/>
      <c r="G285" s="8"/>
      <c r="H285" s="8"/>
    </row>
    <row r="286" spans="3:8" ht="12.75">
      <c r="C286" s="8"/>
      <c r="D286" s="8"/>
      <c r="E286" s="8"/>
      <c r="F286" s="8"/>
      <c r="G286" s="8"/>
      <c r="H286" s="8"/>
    </row>
    <row r="287" spans="3:8" ht="12.75">
      <c r="C287" s="8"/>
      <c r="D287" s="8"/>
      <c r="E287" s="8"/>
      <c r="F287" s="8"/>
      <c r="G287" s="8"/>
      <c r="H287" s="8"/>
    </row>
    <row r="288" spans="3:8" ht="12.75">
      <c r="C288" s="8"/>
      <c r="D288" s="8"/>
      <c r="E288" s="8"/>
      <c r="F288" s="8"/>
      <c r="G288" s="8"/>
      <c r="H288" s="8"/>
    </row>
    <row r="289" spans="3:8" ht="12.75">
      <c r="C289" s="8"/>
      <c r="D289" s="8"/>
      <c r="E289" s="8"/>
      <c r="F289" s="8"/>
      <c r="G289" s="8"/>
      <c r="H289" s="8"/>
    </row>
    <row r="290" spans="3:8" ht="12.75">
      <c r="C290" s="8"/>
      <c r="D290" s="8"/>
      <c r="E290" s="8"/>
      <c r="F290" s="8"/>
      <c r="G290" s="8"/>
      <c r="H290" s="8"/>
    </row>
    <row r="291" spans="3:8" ht="12.75">
      <c r="C291" s="8"/>
      <c r="D291" s="8"/>
      <c r="E291" s="8"/>
      <c r="F291" s="8"/>
      <c r="G291" s="8"/>
      <c r="H291" s="8"/>
    </row>
    <row r="292" spans="3:8" ht="12.75">
      <c r="C292" s="8"/>
      <c r="D292" s="8"/>
      <c r="E292" s="8"/>
      <c r="F292" s="8"/>
      <c r="G292" s="8"/>
      <c r="H292" s="8"/>
    </row>
    <row r="293" spans="3:8" ht="12.75">
      <c r="C293" s="8"/>
      <c r="D293" s="8"/>
      <c r="E293" s="8"/>
      <c r="F293" s="8"/>
      <c r="G293" s="8"/>
      <c r="H293" s="8"/>
    </row>
    <row r="294" spans="3:8" ht="12.75">
      <c r="C294" s="8"/>
      <c r="D294" s="8"/>
      <c r="E294" s="8"/>
      <c r="F294" s="8"/>
      <c r="G294" s="8"/>
      <c r="H294" s="8"/>
    </row>
    <row r="295" spans="3:8" ht="12.75">
      <c r="C295" s="8"/>
      <c r="D295" s="8"/>
      <c r="E295" s="8"/>
      <c r="F295" s="8"/>
      <c r="G295" s="8"/>
      <c r="H295" s="8"/>
    </row>
    <row r="296" spans="3:8" ht="12.75">
      <c r="C296" s="8"/>
      <c r="D296" s="8"/>
      <c r="E296" s="8"/>
      <c r="F296" s="8"/>
      <c r="G296" s="8"/>
      <c r="H296" s="8"/>
    </row>
    <row r="297" spans="3:8" ht="12.75">
      <c r="C297" s="8"/>
      <c r="D297" s="8"/>
      <c r="E297" s="8"/>
      <c r="F297" s="8"/>
      <c r="G297" s="8"/>
      <c r="H297" s="8"/>
    </row>
    <row r="298" spans="3:8" ht="12.75">
      <c r="C298" s="8"/>
      <c r="D298" s="8"/>
      <c r="E298" s="8"/>
      <c r="F298" s="8"/>
      <c r="G298" s="8"/>
      <c r="H298" s="8"/>
    </row>
    <row r="299" spans="3:8" ht="12.75">
      <c r="C299" s="8"/>
      <c r="D299" s="8"/>
      <c r="E299" s="8"/>
      <c r="F299" s="8"/>
      <c r="G299" s="8"/>
      <c r="H299" s="8"/>
    </row>
    <row r="300" spans="3:8" ht="12.75">
      <c r="C300" s="8"/>
      <c r="D300" s="8"/>
      <c r="E300" s="8"/>
      <c r="F300" s="8"/>
      <c r="G300" s="8"/>
      <c r="H300" s="8"/>
    </row>
    <row r="301" spans="3:8" ht="12.75">
      <c r="C301" s="8"/>
      <c r="D301" s="8"/>
      <c r="E301" s="8"/>
      <c r="F301" s="8"/>
      <c r="G301" s="8"/>
      <c r="H301" s="8"/>
    </row>
    <row r="302" spans="3:8" ht="12.75">
      <c r="C302" s="8"/>
      <c r="D302" s="8"/>
      <c r="E302" s="8"/>
      <c r="F302" s="8"/>
      <c r="G302" s="8"/>
      <c r="H302" s="8"/>
    </row>
    <row r="303" spans="3:8" ht="12.75">
      <c r="C303" s="8"/>
      <c r="D303" s="8"/>
      <c r="E303" s="8"/>
      <c r="F303" s="8"/>
      <c r="G303" s="8"/>
      <c r="H303" s="8"/>
    </row>
    <row r="304" spans="3:8" ht="12.75">
      <c r="C304" s="8"/>
      <c r="D304" s="8"/>
      <c r="E304" s="8"/>
      <c r="F304" s="8"/>
      <c r="G304" s="8"/>
      <c r="H304" s="8"/>
    </row>
    <row r="305" spans="3:8" ht="12.75">
      <c r="C305" s="8"/>
      <c r="D305" s="8"/>
      <c r="E305" s="8"/>
      <c r="F305" s="8"/>
      <c r="G305" s="8"/>
      <c r="H305" s="8"/>
    </row>
    <row r="306" spans="3:8" ht="12.75">
      <c r="C306" s="8"/>
      <c r="D306" s="8"/>
      <c r="E306" s="8"/>
      <c r="F306" s="8"/>
      <c r="G306" s="8"/>
      <c r="H306" s="8"/>
    </row>
    <row r="307" spans="3:8" ht="12.75">
      <c r="C307" s="8"/>
      <c r="D307" s="8"/>
      <c r="E307" s="8"/>
      <c r="F307" s="8"/>
      <c r="G307" s="8"/>
      <c r="H307" s="8"/>
    </row>
    <row r="308" spans="3:8" ht="12.75">
      <c r="C308" s="8"/>
      <c r="D308" s="8"/>
      <c r="E308" s="8"/>
      <c r="F308" s="8"/>
      <c r="G308" s="8"/>
      <c r="H308" s="8"/>
    </row>
    <row r="309" spans="3:8" ht="12.75">
      <c r="C309" s="8"/>
      <c r="D309" s="8"/>
      <c r="E309" s="8"/>
      <c r="F309" s="8"/>
      <c r="G309" s="8"/>
      <c r="H309" s="8"/>
    </row>
    <row r="310" spans="3:8" ht="12.75">
      <c r="C310" s="8"/>
      <c r="D310" s="8"/>
      <c r="E310" s="8"/>
      <c r="F310" s="8"/>
      <c r="G310" s="8"/>
      <c r="H310" s="8"/>
    </row>
    <row r="311" spans="3:8" ht="12.75">
      <c r="C311" s="8"/>
      <c r="D311" s="8"/>
      <c r="E311" s="8"/>
      <c r="F311" s="8"/>
      <c r="G311" s="8"/>
      <c r="H311" s="8"/>
    </row>
    <row r="312" spans="3:8" ht="12.75">
      <c r="C312" s="8"/>
      <c r="D312" s="8"/>
      <c r="E312" s="8"/>
      <c r="F312" s="8"/>
      <c r="G312" s="8"/>
      <c r="H312" s="8"/>
    </row>
    <row r="313" spans="3:8" ht="12.75">
      <c r="C313" s="8"/>
      <c r="D313" s="8"/>
      <c r="E313" s="8"/>
      <c r="F313" s="8"/>
      <c r="G313" s="8"/>
      <c r="H313" s="8"/>
    </row>
    <row r="314" spans="3:8" ht="12.75">
      <c r="C314" s="8"/>
      <c r="D314" s="8"/>
      <c r="E314" s="8"/>
      <c r="F314" s="8"/>
      <c r="G314" s="8"/>
      <c r="H314" s="8"/>
    </row>
    <row r="315" spans="3:8" ht="12.75">
      <c r="C315" s="8"/>
      <c r="D315" s="8"/>
      <c r="E315" s="8"/>
      <c r="F315" s="8"/>
      <c r="G315" s="8"/>
      <c r="H315" s="8"/>
    </row>
    <row r="316" spans="3:8" ht="12.75">
      <c r="C316" s="8"/>
      <c r="D316" s="8"/>
      <c r="E316" s="8"/>
      <c r="F316" s="8"/>
      <c r="G316" s="8"/>
      <c r="H316" s="8"/>
    </row>
    <row r="317" spans="3:8" ht="12.75">
      <c r="C317" s="8"/>
      <c r="D317" s="8"/>
      <c r="E317" s="8"/>
      <c r="F317" s="8"/>
      <c r="G317" s="8"/>
      <c r="H317" s="8"/>
    </row>
    <row r="318" spans="3:8" ht="12.75">
      <c r="C318" s="8"/>
      <c r="D318" s="8"/>
      <c r="E318" s="8"/>
      <c r="F318" s="8"/>
      <c r="G318" s="8"/>
      <c r="H318" s="8"/>
    </row>
    <row r="319" spans="3:8" ht="12.75">
      <c r="C319" s="8"/>
      <c r="D319" s="8"/>
      <c r="E319" s="8"/>
      <c r="F319" s="8"/>
      <c r="G319" s="8"/>
      <c r="H319" s="8"/>
    </row>
    <row r="320" spans="3:8" ht="12.75">
      <c r="C320" s="8"/>
      <c r="D320" s="8"/>
      <c r="E320" s="8"/>
      <c r="F320" s="8"/>
      <c r="G320" s="8"/>
      <c r="H320" s="8"/>
    </row>
    <row r="321" spans="3:8" ht="12.75">
      <c r="C321" s="8"/>
      <c r="D321" s="8"/>
      <c r="E321" s="8"/>
      <c r="F321" s="8"/>
      <c r="G321" s="8"/>
      <c r="H321" s="8"/>
    </row>
    <row r="322" spans="3:8" ht="12.75">
      <c r="C322" s="8"/>
      <c r="D322" s="8"/>
      <c r="E322" s="8"/>
      <c r="F322" s="8"/>
      <c r="G322" s="8"/>
      <c r="H322" s="8"/>
    </row>
    <row r="323" spans="3:8" ht="12.75">
      <c r="C323" s="8"/>
      <c r="D323" s="8"/>
      <c r="E323" s="8"/>
      <c r="F323" s="8"/>
      <c r="G323" s="8"/>
      <c r="H323" s="8"/>
    </row>
    <row r="324" spans="3:8" ht="12.75">
      <c r="C324" s="8"/>
      <c r="D324" s="8"/>
      <c r="E324" s="8"/>
      <c r="F324" s="8"/>
      <c r="G324" s="8"/>
      <c r="H324" s="8"/>
    </row>
    <row r="325" spans="3:8" ht="12.75">
      <c r="C325" s="8"/>
      <c r="D325" s="8"/>
      <c r="E325" s="8"/>
      <c r="F325" s="8"/>
      <c r="G325" s="8"/>
      <c r="H325" s="8"/>
    </row>
    <row r="326" spans="3:8" ht="12.75">
      <c r="C326" s="8"/>
      <c r="D326" s="8"/>
      <c r="E326" s="8"/>
      <c r="F326" s="8"/>
      <c r="G326" s="8"/>
      <c r="H326" s="8"/>
    </row>
    <row r="327" spans="3:8" ht="12.75">
      <c r="C327" s="8"/>
      <c r="D327" s="8"/>
      <c r="E327" s="8"/>
      <c r="F327" s="8"/>
      <c r="G327" s="8"/>
      <c r="H327" s="8"/>
    </row>
    <row r="328" spans="3:8" ht="12.75">
      <c r="C328" s="8"/>
      <c r="D328" s="8"/>
      <c r="E328" s="8"/>
      <c r="F328" s="8"/>
      <c r="G328" s="8"/>
      <c r="H328" s="8"/>
    </row>
    <row r="329" spans="3:8" ht="12.75">
      <c r="C329" s="8"/>
      <c r="D329" s="8"/>
      <c r="E329" s="8"/>
      <c r="F329" s="8"/>
      <c r="G329" s="8"/>
      <c r="H329" s="8"/>
    </row>
    <row r="330" spans="3:8" ht="12.75">
      <c r="C330" s="8"/>
      <c r="D330" s="8"/>
      <c r="E330" s="8"/>
      <c r="F330" s="8"/>
      <c r="G330" s="8"/>
      <c r="H330" s="8"/>
    </row>
    <row r="331" spans="3:8" ht="12.75">
      <c r="C331" s="8"/>
      <c r="D331" s="8"/>
      <c r="E331" s="8"/>
      <c r="F331" s="8"/>
      <c r="G331" s="8"/>
      <c r="H331" s="8"/>
    </row>
    <row r="332" spans="3:8" ht="12.75">
      <c r="C332" s="8"/>
      <c r="D332" s="8"/>
      <c r="E332" s="8"/>
      <c r="F332" s="8"/>
      <c r="G332" s="8"/>
      <c r="H332" s="8"/>
    </row>
    <row r="333" spans="3:8" ht="12.75">
      <c r="C333" s="8"/>
      <c r="D333" s="8"/>
      <c r="E333" s="8"/>
      <c r="F333" s="8"/>
      <c r="G333" s="8"/>
      <c r="H333" s="8"/>
    </row>
    <row r="334" spans="3:8" ht="12.75">
      <c r="C334" s="8"/>
      <c r="D334" s="8"/>
      <c r="E334" s="8"/>
      <c r="F334" s="8"/>
      <c r="G334" s="8"/>
      <c r="H334" s="8"/>
    </row>
    <row r="335" spans="3:8" ht="12.75">
      <c r="C335" s="8"/>
      <c r="D335" s="8"/>
      <c r="E335" s="8"/>
      <c r="F335" s="8"/>
      <c r="G335" s="8"/>
      <c r="H335" s="8"/>
    </row>
    <row r="336" spans="3:8" ht="12.75">
      <c r="C336" s="8"/>
      <c r="D336" s="8"/>
      <c r="E336" s="8"/>
      <c r="F336" s="8"/>
      <c r="G336" s="8"/>
      <c r="H336" s="8"/>
    </row>
    <row r="337" spans="3:8" ht="12.75">
      <c r="C337" s="8"/>
      <c r="D337" s="8"/>
      <c r="E337" s="8"/>
      <c r="F337" s="8"/>
      <c r="G337" s="8"/>
      <c r="H337" s="8"/>
    </row>
    <row r="338" spans="3:8" ht="12.75">
      <c r="C338" s="8"/>
      <c r="D338" s="8"/>
      <c r="E338" s="8"/>
      <c r="F338" s="8"/>
      <c r="G338" s="8"/>
      <c r="H338" s="8"/>
    </row>
    <row r="339" spans="3:8" ht="12.75">
      <c r="C339" s="8"/>
      <c r="D339" s="8"/>
      <c r="E339" s="8"/>
      <c r="F339" s="8"/>
      <c r="G339" s="8"/>
      <c r="H339" s="8"/>
    </row>
    <row r="340" spans="3:8" ht="12.75">
      <c r="C340" s="8"/>
      <c r="D340" s="8"/>
      <c r="E340" s="8"/>
      <c r="F340" s="8"/>
      <c r="G340" s="8"/>
      <c r="H340" s="8"/>
    </row>
    <row r="341" spans="3:8" ht="12.75">
      <c r="C341" s="8"/>
      <c r="D341" s="8"/>
      <c r="E341" s="8"/>
      <c r="F341" s="8"/>
      <c r="G341" s="8"/>
      <c r="H341" s="8"/>
    </row>
    <row r="342" spans="3:8" ht="12.75">
      <c r="C342" s="8"/>
      <c r="D342" s="8"/>
      <c r="E342" s="8"/>
      <c r="F342" s="8"/>
      <c r="G342" s="8"/>
      <c r="H342" s="8"/>
    </row>
    <row r="343" spans="3:8" ht="12.75">
      <c r="C343" s="8"/>
      <c r="D343" s="8"/>
      <c r="E343" s="8"/>
      <c r="F343" s="8"/>
      <c r="G343" s="8"/>
      <c r="H343" s="8"/>
    </row>
    <row r="344" spans="3:8" ht="12.75">
      <c r="C344" s="8"/>
      <c r="D344" s="8"/>
      <c r="E344" s="8"/>
      <c r="F344" s="8"/>
      <c r="G344" s="8"/>
      <c r="H344" s="8"/>
    </row>
    <row r="345" spans="3:8" ht="12.75">
      <c r="C345" s="8"/>
      <c r="D345" s="8"/>
      <c r="E345" s="8"/>
      <c r="F345" s="8"/>
      <c r="G345" s="8"/>
      <c r="H345" s="8"/>
    </row>
    <row r="346" spans="3:8" ht="12.75">
      <c r="C346" s="8"/>
      <c r="D346" s="8"/>
      <c r="E346" s="8"/>
      <c r="F346" s="8"/>
      <c r="G346" s="8"/>
      <c r="H346" s="8"/>
    </row>
    <row r="347" spans="3:8" ht="12.75">
      <c r="C347" s="8"/>
      <c r="D347" s="8"/>
      <c r="E347" s="8"/>
      <c r="F347" s="8"/>
      <c r="G347" s="8"/>
      <c r="H347" s="8"/>
    </row>
    <row r="348" spans="3:8" ht="12.75">
      <c r="C348" s="8"/>
      <c r="D348" s="8"/>
      <c r="E348" s="8"/>
      <c r="F348" s="8"/>
      <c r="G348" s="8"/>
      <c r="H348" s="8"/>
    </row>
    <row r="349" spans="3:8" ht="12.75">
      <c r="C349" s="8"/>
      <c r="D349" s="8"/>
      <c r="E349" s="8"/>
      <c r="F349" s="8"/>
      <c r="G349" s="8"/>
      <c r="H349" s="8"/>
    </row>
    <row r="350" spans="3:8" ht="12.75">
      <c r="C350" s="8"/>
      <c r="D350" s="8"/>
      <c r="E350" s="8"/>
      <c r="F350" s="8"/>
      <c r="G350" s="8"/>
      <c r="H350" s="8"/>
    </row>
    <row r="351" spans="3:8" ht="12.75">
      <c r="C351" s="8"/>
      <c r="D351" s="8"/>
      <c r="E351" s="8"/>
      <c r="F351" s="8"/>
      <c r="G351" s="8"/>
      <c r="H351" s="8"/>
    </row>
    <row r="352" spans="3:8" ht="12.75">
      <c r="C352" s="8"/>
      <c r="D352" s="8"/>
      <c r="E352" s="8"/>
      <c r="F352" s="8"/>
      <c r="G352" s="8"/>
      <c r="H352" s="8"/>
    </row>
    <row r="353" spans="3:8" ht="12.75">
      <c r="C353" s="8"/>
      <c r="D353" s="8"/>
      <c r="E353" s="8"/>
      <c r="F353" s="8"/>
      <c r="G353" s="8"/>
      <c r="H353" s="8"/>
    </row>
    <row r="354" spans="3:8" ht="12.75">
      <c r="C354" s="8"/>
      <c r="D354" s="8"/>
      <c r="E354" s="8"/>
      <c r="F354" s="8"/>
      <c r="G354" s="8"/>
      <c r="H354" s="8"/>
    </row>
    <row r="355" spans="3:8" ht="12.75">
      <c r="C355" s="8"/>
      <c r="D355" s="8"/>
      <c r="E355" s="8"/>
      <c r="F355" s="8"/>
      <c r="G355" s="8"/>
      <c r="H355" s="8"/>
    </row>
    <row r="356" spans="3:8" ht="12.75">
      <c r="C356" s="8"/>
      <c r="D356" s="8"/>
      <c r="E356" s="8"/>
      <c r="F356" s="8"/>
      <c r="G356" s="8"/>
      <c r="H356" s="8"/>
    </row>
    <row r="357" spans="3:8" ht="12.75">
      <c r="C357" s="8"/>
      <c r="D357" s="8"/>
      <c r="E357" s="8"/>
      <c r="F357" s="8"/>
      <c r="G357" s="8"/>
      <c r="H357" s="8"/>
    </row>
    <row r="358" spans="3:8" ht="12.75">
      <c r="C358" s="8"/>
      <c r="D358" s="8"/>
      <c r="E358" s="8"/>
      <c r="F358" s="8"/>
      <c r="G358" s="8"/>
      <c r="H358" s="8"/>
    </row>
    <row r="359" spans="3:8" ht="12.75">
      <c r="C359" s="8"/>
      <c r="D359" s="8"/>
      <c r="E359" s="8"/>
      <c r="F359" s="8"/>
      <c r="G359" s="8"/>
      <c r="H359" s="8"/>
    </row>
    <row r="360" spans="3:8" ht="12.75">
      <c r="C360" s="8"/>
      <c r="D360" s="8"/>
      <c r="E360" s="8"/>
      <c r="F360" s="8"/>
      <c r="G360" s="8"/>
      <c r="H360" s="8"/>
    </row>
    <row r="361" spans="3:8" ht="12.75">
      <c r="C361" s="8"/>
      <c r="D361" s="8"/>
      <c r="E361" s="8"/>
      <c r="F361" s="8"/>
      <c r="G361" s="8"/>
      <c r="H361" s="8"/>
    </row>
    <row r="362" spans="3:8" ht="12.75">
      <c r="C362" s="8"/>
      <c r="D362" s="8"/>
      <c r="E362" s="8"/>
      <c r="F362" s="8"/>
      <c r="G362" s="8"/>
      <c r="H362" s="8"/>
    </row>
    <row r="363" spans="3:8" ht="12.75">
      <c r="C363" s="8"/>
      <c r="D363" s="8"/>
      <c r="E363" s="8"/>
      <c r="F363" s="8"/>
      <c r="G363" s="8"/>
      <c r="H363" s="8"/>
    </row>
    <row r="364" spans="3:8" ht="12.75">
      <c r="C364" s="8"/>
      <c r="D364" s="8"/>
      <c r="E364" s="8"/>
      <c r="F364" s="8"/>
      <c r="G364" s="8"/>
      <c r="H364" s="8"/>
    </row>
    <row r="365" spans="3:8" ht="12.75">
      <c r="C365" s="8"/>
      <c r="D365" s="8"/>
      <c r="E365" s="8"/>
      <c r="F365" s="8"/>
      <c r="G365" s="8"/>
      <c r="H365" s="8"/>
    </row>
    <row r="366" spans="3:8" ht="12.75">
      <c r="C366" s="8"/>
      <c r="D366" s="8"/>
      <c r="E366" s="8"/>
      <c r="F366" s="8"/>
      <c r="G366" s="8"/>
      <c r="H366" s="8"/>
    </row>
    <row r="367" spans="3:8" ht="12.75">
      <c r="C367" s="8"/>
      <c r="D367" s="8"/>
      <c r="E367" s="8"/>
      <c r="F367" s="8"/>
      <c r="G367" s="8"/>
      <c r="H367" s="8"/>
    </row>
    <row r="368" spans="3:8" ht="12.75">
      <c r="C368" s="8"/>
      <c r="D368" s="8"/>
      <c r="E368" s="8"/>
      <c r="F368" s="8"/>
      <c r="G368" s="8"/>
      <c r="H368" s="8"/>
    </row>
    <row r="369" spans="3:8" ht="12.75">
      <c r="C369" s="8"/>
      <c r="D369" s="8"/>
      <c r="E369" s="8"/>
      <c r="F369" s="8"/>
      <c r="G369" s="8"/>
      <c r="H369" s="8"/>
    </row>
    <row r="370" spans="3:8" ht="12.75">
      <c r="C370" s="8"/>
      <c r="D370" s="8"/>
      <c r="E370" s="8"/>
      <c r="F370" s="8"/>
      <c r="G370" s="8"/>
      <c r="H370" s="8"/>
    </row>
    <row r="371" spans="3:8" ht="12.75">
      <c r="C371" s="8"/>
      <c r="D371" s="8"/>
      <c r="E371" s="8"/>
      <c r="F371" s="8"/>
      <c r="G371" s="8"/>
      <c r="H371" s="8"/>
    </row>
    <row r="372" spans="3:8" ht="12.75">
      <c r="C372" s="8"/>
      <c r="D372" s="8"/>
      <c r="E372" s="8"/>
      <c r="F372" s="8"/>
      <c r="G372" s="8"/>
      <c r="H372" s="8"/>
    </row>
    <row r="373" spans="3:8" ht="12.75">
      <c r="C373" s="8"/>
      <c r="D373" s="8"/>
      <c r="E373" s="8"/>
      <c r="F373" s="8"/>
      <c r="G373" s="8"/>
      <c r="H373" s="8"/>
    </row>
    <row r="374" spans="3:8" ht="12.75">
      <c r="C374" s="8"/>
      <c r="D374" s="8"/>
      <c r="E374" s="8"/>
      <c r="F374" s="8"/>
      <c r="G374" s="8"/>
      <c r="H374" s="8"/>
    </row>
    <row r="375" spans="3:8" ht="12.75">
      <c r="C375" s="8"/>
      <c r="D375" s="8"/>
      <c r="E375" s="8"/>
      <c r="F375" s="8"/>
      <c r="G375" s="8"/>
      <c r="H375" s="8"/>
    </row>
    <row r="376" spans="3:8" ht="12.75">
      <c r="C376" s="8"/>
      <c r="D376" s="8"/>
      <c r="E376" s="8"/>
      <c r="F376" s="8"/>
      <c r="G376" s="8"/>
      <c r="H376" s="8"/>
    </row>
    <row r="377" spans="3:8" ht="12.75">
      <c r="C377" s="8"/>
      <c r="D377" s="8"/>
      <c r="E377" s="8"/>
      <c r="F377" s="8"/>
      <c r="G377" s="8"/>
      <c r="H377" s="8"/>
    </row>
    <row r="378" spans="3:8" ht="12.75">
      <c r="C378" s="8"/>
      <c r="D378" s="8"/>
      <c r="E378" s="8"/>
      <c r="F378" s="8"/>
      <c r="G378" s="8"/>
      <c r="H378" s="8"/>
    </row>
    <row r="379" spans="3:8" ht="12.75">
      <c r="C379" s="8"/>
      <c r="D379" s="8"/>
      <c r="E379" s="8"/>
      <c r="F379" s="8"/>
      <c r="G379" s="8"/>
      <c r="H379" s="8"/>
    </row>
    <row r="380" spans="3:8" ht="12.75">
      <c r="C380" s="8"/>
      <c r="D380" s="8"/>
      <c r="E380" s="8"/>
      <c r="F380" s="8"/>
      <c r="G380" s="8"/>
      <c r="H380" s="8"/>
    </row>
    <row r="381" spans="3:8" ht="12.75">
      <c r="C381" s="8"/>
      <c r="D381" s="8"/>
      <c r="E381" s="8"/>
      <c r="F381" s="8"/>
      <c r="G381" s="8"/>
      <c r="H381" s="8"/>
    </row>
    <row r="382" spans="3:8" ht="12.75">
      <c r="C382" s="8"/>
      <c r="D382" s="8"/>
      <c r="E382" s="8"/>
      <c r="F382" s="8"/>
      <c r="G382" s="8"/>
      <c r="H382" s="8"/>
    </row>
    <row r="383" spans="3:8" ht="12.75">
      <c r="C383" s="8"/>
      <c r="D383" s="8"/>
      <c r="E383" s="8"/>
      <c r="F383" s="8"/>
      <c r="G383" s="8"/>
      <c r="H383" s="8"/>
    </row>
    <row r="384" spans="3:8" ht="12.75">
      <c r="C384" s="8"/>
      <c r="D384" s="8"/>
      <c r="E384" s="8"/>
      <c r="F384" s="8"/>
      <c r="G384" s="8"/>
      <c r="H384" s="8"/>
    </row>
    <row r="385" spans="3:8" ht="12.75">
      <c r="C385" s="8"/>
      <c r="D385" s="8"/>
      <c r="E385" s="8"/>
      <c r="F385" s="8"/>
      <c r="G385" s="8"/>
      <c r="H385" s="8"/>
    </row>
    <row r="386" spans="3:8" ht="12.75">
      <c r="C386" s="8"/>
      <c r="D386" s="8"/>
      <c r="E386" s="8"/>
      <c r="F386" s="8"/>
      <c r="G386" s="8"/>
      <c r="H386" s="8"/>
    </row>
    <row r="387" spans="3:8" ht="12.75">
      <c r="C387" s="8"/>
      <c r="D387" s="8"/>
      <c r="E387" s="8"/>
      <c r="F387" s="8"/>
      <c r="G387" s="8"/>
      <c r="H387" s="8"/>
    </row>
    <row r="388" spans="3:8" ht="12.75">
      <c r="C388" s="8"/>
      <c r="D388" s="8"/>
      <c r="E388" s="8"/>
      <c r="F388" s="8"/>
      <c r="G388" s="8"/>
      <c r="H388" s="8"/>
    </row>
    <row r="389" spans="3:8" ht="12.75">
      <c r="C389" s="8"/>
      <c r="D389" s="8"/>
      <c r="E389" s="8"/>
      <c r="F389" s="8"/>
      <c r="G389" s="8"/>
      <c r="H389" s="8"/>
    </row>
    <row r="390" spans="3:8" ht="12.75">
      <c r="C390" s="8"/>
      <c r="D390" s="8"/>
      <c r="E390" s="8"/>
      <c r="F390" s="8"/>
      <c r="G390" s="8"/>
      <c r="H390" s="8"/>
    </row>
    <row r="391" spans="3:8" ht="12.75">
      <c r="C391" s="8"/>
      <c r="D391" s="8"/>
      <c r="E391" s="8"/>
      <c r="F391" s="8"/>
      <c r="G391" s="8"/>
      <c r="H391" s="8"/>
    </row>
    <row r="392" spans="3:8" ht="12.75">
      <c r="C392" s="8"/>
      <c r="D392" s="8"/>
      <c r="E392" s="8"/>
      <c r="F392" s="8"/>
      <c r="G392" s="8"/>
      <c r="H392" s="8"/>
    </row>
    <row r="393" spans="3:8" ht="12.75">
      <c r="C393" s="8"/>
      <c r="D393" s="8"/>
      <c r="E393" s="8"/>
      <c r="F393" s="8"/>
      <c r="G393" s="8"/>
      <c r="H393" s="8"/>
    </row>
    <row r="394" spans="3:8" ht="12.75">
      <c r="C394" s="8"/>
      <c r="D394" s="8"/>
      <c r="E394" s="8"/>
      <c r="F394" s="8"/>
      <c r="G394" s="8"/>
      <c r="H394" s="8"/>
    </row>
    <row r="395" spans="3:8" ht="12.75">
      <c r="C395" s="8"/>
      <c r="D395" s="8"/>
      <c r="E395" s="8"/>
      <c r="F395" s="8"/>
      <c r="G395" s="8"/>
      <c r="H395" s="8"/>
    </row>
    <row r="396" spans="3:8" ht="12.75">
      <c r="C396" s="8"/>
      <c r="D396" s="8"/>
      <c r="E396" s="8"/>
      <c r="F396" s="8"/>
      <c r="G396" s="8"/>
      <c r="H396" s="8"/>
    </row>
    <row r="397" spans="3:8" ht="12.75">
      <c r="C397" s="8"/>
      <c r="D397" s="8"/>
      <c r="E397" s="8"/>
      <c r="F397" s="8"/>
      <c r="G397" s="8"/>
      <c r="H397" s="8"/>
    </row>
    <row r="398" spans="3:8" ht="12.75">
      <c r="C398" s="8"/>
      <c r="D398" s="8"/>
      <c r="E398" s="8"/>
      <c r="F398" s="8"/>
      <c r="G398" s="8"/>
      <c r="H398" s="8"/>
    </row>
    <row r="399" spans="3:8" ht="12.75">
      <c r="C399" s="8"/>
      <c r="D399" s="8"/>
      <c r="E399" s="8"/>
      <c r="F399" s="8"/>
      <c r="G399" s="8"/>
      <c r="H399" s="8"/>
    </row>
    <row r="400" spans="3:8" ht="12.75">
      <c r="C400" s="8"/>
      <c r="D400" s="8"/>
      <c r="E400" s="8"/>
      <c r="F400" s="8"/>
      <c r="G400" s="8"/>
      <c r="H400" s="8"/>
    </row>
    <row r="401" spans="3:8" ht="12.75">
      <c r="C401" s="8"/>
      <c r="D401" s="8"/>
      <c r="E401" s="8"/>
      <c r="F401" s="8"/>
      <c r="G401" s="8"/>
      <c r="H401" s="8"/>
    </row>
    <row r="402" spans="3:8" ht="12.75">
      <c r="C402" s="8"/>
      <c r="D402" s="8"/>
      <c r="E402" s="8"/>
      <c r="F402" s="8"/>
      <c r="G402" s="8"/>
      <c r="H402" s="8"/>
    </row>
    <row r="403" spans="3:8" ht="12.75">
      <c r="C403" s="8"/>
      <c r="D403" s="8"/>
      <c r="E403" s="8"/>
      <c r="F403" s="8"/>
      <c r="G403" s="8"/>
      <c r="H403" s="8"/>
    </row>
    <row r="404" spans="3:8" ht="12.75">
      <c r="C404" s="8"/>
      <c r="D404" s="8"/>
      <c r="E404" s="8"/>
      <c r="F404" s="8"/>
      <c r="G404" s="8"/>
      <c r="H404" s="8"/>
    </row>
    <row r="405" spans="3:8" ht="12.75">
      <c r="C405" s="8"/>
      <c r="D405" s="8"/>
      <c r="E405" s="8"/>
      <c r="F405" s="8"/>
      <c r="G405" s="8"/>
      <c r="H405" s="8"/>
    </row>
    <row r="406" spans="3:8" ht="12.75">
      <c r="C406" s="8"/>
      <c r="D406" s="8"/>
      <c r="E406" s="8"/>
      <c r="F406" s="8"/>
      <c r="G406" s="8"/>
      <c r="H406" s="8"/>
    </row>
    <row r="407" spans="3:8" ht="12.75">
      <c r="C407" s="8"/>
      <c r="D407" s="8"/>
      <c r="E407" s="8"/>
      <c r="F407" s="8"/>
      <c r="G407" s="8"/>
      <c r="H407" s="8"/>
    </row>
    <row r="408" spans="3:8" ht="12.75">
      <c r="C408" s="8"/>
      <c r="D408" s="8"/>
      <c r="E408" s="8"/>
      <c r="F408" s="8"/>
      <c r="G408" s="8"/>
      <c r="H408" s="8"/>
    </row>
    <row r="409" spans="3:8" ht="12.75">
      <c r="C409" s="8"/>
      <c r="D409" s="8"/>
      <c r="E409" s="8"/>
      <c r="F409" s="8"/>
      <c r="G409" s="8"/>
      <c r="H409" s="8"/>
    </row>
    <row r="410" spans="3:8" ht="12.75">
      <c r="C410" s="8"/>
      <c r="D410" s="8"/>
      <c r="E410" s="8"/>
      <c r="F410" s="8"/>
      <c r="G410" s="8"/>
      <c r="H410" s="8"/>
    </row>
    <row r="411" spans="3:8" ht="12.75">
      <c r="C411" s="8"/>
      <c r="D411" s="8"/>
      <c r="E411" s="8"/>
      <c r="F411" s="8"/>
      <c r="G411" s="8"/>
      <c r="H411" s="8"/>
    </row>
    <row r="412" spans="3:8" ht="12.75">
      <c r="C412" s="8"/>
      <c r="D412" s="8"/>
      <c r="E412" s="8"/>
      <c r="F412" s="8"/>
      <c r="G412" s="8"/>
      <c r="H412" s="8"/>
    </row>
    <row r="413" spans="3:8" ht="12.75">
      <c r="C413" s="8"/>
      <c r="D413" s="8"/>
      <c r="E413" s="8"/>
      <c r="F413" s="8"/>
      <c r="G413" s="8"/>
      <c r="H413" s="8"/>
    </row>
    <row r="414" spans="3:8" ht="12.75">
      <c r="C414" s="8"/>
      <c r="D414" s="8"/>
      <c r="E414" s="8"/>
      <c r="F414" s="8"/>
      <c r="G414" s="8"/>
      <c r="H414" s="8"/>
    </row>
    <row r="415" spans="3:8" ht="12.75">
      <c r="C415" s="8"/>
      <c r="D415" s="8"/>
      <c r="E415" s="8"/>
      <c r="F415" s="8"/>
      <c r="G415" s="8"/>
      <c r="H415" s="8"/>
    </row>
    <row r="416" spans="3:8" ht="12.75">
      <c r="C416" s="8"/>
      <c r="D416" s="8"/>
      <c r="E416" s="8"/>
      <c r="F416" s="8"/>
      <c r="G416" s="8"/>
      <c r="H416" s="8"/>
    </row>
    <row r="417" spans="3:8" ht="12.75">
      <c r="C417" s="8"/>
      <c r="D417" s="8"/>
      <c r="E417" s="8"/>
      <c r="F417" s="8"/>
      <c r="G417" s="8"/>
      <c r="H417" s="8"/>
    </row>
    <row r="418" spans="3:8" ht="12.75">
      <c r="C418" s="8"/>
      <c r="D418" s="8"/>
      <c r="E418" s="8"/>
      <c r="F418" s="8"/>
      <c r="G418" s="8"/>
      <c r="H418" s="8"/>
    </row>
    <row r="419" spans="3:8" ht="12.75">
      <c r="C419" s="8"/>
      <c r="D419" s="8"/>
      <c r="E419" s="8"/>
      <c r="F419" s="8"/>
      <c r="G419" s="8"/>
      <c r="H419" s="8"/>
    </row>
    <row r="420" spans="3:8" ht="12.75">
      <c r="C420" s="8"/>
      <c r="D420" s="8"/>
      <c r="E420" s="8"/>
      <c r="F420" s="8"/>
      <c r="G420" s="8"/>
      <c r="H420" s="8"/>
    </row>
    <row r="421" spans="3:8" ht="12.75">
      <c r="C421" s="8"/>
      <c r="D421" s="8"/>
      <c r="E421" s="8"/>
      <c r="F421" s="8"/>
      <c r="G421" s="8"/>
      <c r="H421" s="8"/>
    </row>
    <row r="422" spans="3:8" ht="12.75">
      <c r="C422" s="8"/>
      <c r="D422" s="8"/>
      <c r="E422" s="8"/>
      <c r="F422" s="8"/>
      <c r="G422" s="8"/>
      <c r="H422" s="8"/>
    </row>
    <row r="423" spans="3:8" ht="12.75">
      <c r="C423" s="8"/>
      <c r="D423" s="8"/>
      <c r="E423" s="8"/>
      <c r="F423" s="8"/>
      <c r="G423" s="8"/>
      <c r="H423" s="8"/>
    </row>
    <row r="424" spans="3:8" ht="12.75">
      <c r="C424" s="8"/>
      <c r="D424" s="8"/>
      <c r="E424" s="8"/>
      <c r="F424" s="8"/>
      <c r="G424" s="8"/>
      <c r="H424" s="8"/>
    </row>
    <row r="425" spans="3:8" ht="12.75">
      <c r="C425" s="8"/>
      <c r="D425" s="8"/>
      <c r="E425" s="8"/>
      <c r="F425" s="8"/>
      <c r="G425" s="8"/>
      <c r="H425" s="8"/>
    </row>
    <row r="426" spans="3:8" ht="12.75">
      <c r="C426" s="8"/>
      <c r="D426" s="8"/>
      <c r="E426" s="8"/>
      <c r="F426" s="8"/>
      <c r="G426" s="8"/>
      <c r="H426" s="8"/>
    </row>
    <row r="427" spans="3:8" ht="12.75">
      <c r="C427" s="8"/>
      <c r="D427" s="8"/>
      <c r="E427" s="8"/>
      <c r="F427" s="8"/>
      <c r="G427" s="8"/>
      <c r="H427" s="8"/>
    </row>
    <row r="428" spans="3:8" ht="12.75">
      <c r="C428" s="8"/>
      <c r="D428" s="8"/>
      <c r="E428" s="8"/>
      <c r="F428" s="8"/>
      <c r="G428" s="8"/>
      <c r="H428" s="8"/>
    </row>
    <row r="429" spans="3:8" ht="12.75">
      <c r="C429" s="8"/>
      <c r="D429" s="8"/>
      <c r="E429" s="8"/>
      <c r="F429" s="8"/>
      <c r="G429" s="8"/>
      <c r="H429" s="8"/>
    </row>
    <row r="430" spans="3:8" ht="12.75">
      <c r="C430" s="8"/>
      <c r="D430" s="8"/>
      <c r="E430" s="8"/>
      <c r="F430" s="8"/>
      <c r="G430" s="8"/>
      <c r="H430" s="8"/>
    </row>
    <row r="431" spans="3:8" ht="12.75">
      <c r="C431" s="8"/>
      <c r="D431" s="8"/>
      <c r="E431" s="8"/>
      <c r="F431" s="8"/>
      <c r="G431" s="8"/>
      <c r="H431" s="8"/>
    </row>
    <row r="432" spans="3:8" ht="12.75">
      <c r="C432" s="8"/>
      <c r="D432" s="8"/>
      <c r="E432" s="8"/>
      <c r="F432" s="8"/>
      <c r="G432" s="8"/>
      <c r="H432" s="8"/>
    </row>
    <row r="433" spans="3:8" ht="12.75">
      <c r="C433" s="8"/>
      <c r="D433" s="8"/>
      <c r="E433" s="8"/>
      <c r="F433" s="8"/>
      <c r="G433" s="8"/>
      <c r="H433" s="8"/>
    </row>
    <row r="434" spans="3:8" ht="12.75">
      <c r="C434" s="8"/>
      <c r="D434" s="8"/>
      <c r="E434" s="8"/>
      <c r="F434" s="8"/>
      <c r="G434" s="8"/>
      <c r="H434" s="8"/>
    </row>
    <row r="435" spans="3:8" ht="12.75">
      <c r="C435" s="8"/>
      <c r="D435" s="8"/>
      <c r="E435" s="8"/>
      <c r="F435" s="8"/>
      <c r="G435" s="8"/>
      <c r="H435" s="8"/>
    </row>
    <row r="436" spans="3:8" ht="12.75">
      <c r="C436" s="8"/>
      <c r="D436" s="8"/>
      <c r="E436" s="8"/>
      <c r="F436" s="8"/>
      <c r="G436" s="8"/>
      <c r="H436" s="8"/>
    </row>
    <row r="437" spans="3:8" ht="12.75">
      <c r="C437" s="8"/>
      <c r="D437" s="8"/>
      <c r="E437" s="8"/>
      <c r="F437" s="8"/>
      <c r="G437" s="8"/>
      <c r="H437" s="8"/>
    </row>
    <row r="438" spans="3:8" ht="12.75">
      <c r="C438" s="8"/>
      <c r="D438" s="8"/>
      <c r="E438" s="8"/>
      <c r="F438" s="8"/>
      <c r="G438" s="8"/>
      <c r="H438" s="8"/>
    </row>
    <row r="439" spans="3:8" ht="12.75">
      <c r="C439" s="8"/>
      <c r="D439" s="8"/>
      <c r="E439" s="8"/>
      <c r="F439" s="8"/>
      <c r="G439" s="8"/>
      <c r="H439" s="8"/>
    </row>
    <row r="440" spans="3:8" ht="12.75">
      <c r="C440" s="8"/>
      <c r="D440" s="8"/>
      <c r="E440" s="8"/>
      <c r="F440" s="8"/>
      <c r="G440" s="8"/>
      <c r="H440" s="8"/>
    </row>
    <row r="441" spans="3:8" ht="12.75">
      <c r="C441" s="8"/>
      <c r="D441" s="8"/>
      <c r="E441" s="8"/>
      <c r="F441" s="8"/>
      <c r="G441" s="8"/>
      <c r="H441" s="8"/>
    </row>
    <row r="442" spans="3:8" ht="12.75">
      <c r="C442" s="8"/>
      <c r="D442" s="8"/>
      <c r="E442" s="8"/>
      <c r="F442" s="8"/>
      <c r="G442" s="8"/>
      <c r="H442" s="8"/>
    </row>
    <row r="443" spans="3:8" ht="12.75">
      <c r="C443" s="8"/>
      <c r="D443" s="8"/>
      <c r="E443" s="8"/>
      <c r="F443" s="8"/>
      <c r="G443" s="8"/>
      <c r="H443" s="8"/>
    </row>
    <row r="444" spans="3:8" ht="12.75">
      <c r="C444" s="8"/>
      <c r="D444" s="8"/>
      <c r="E444" s="8"/>
      <c r="F444" s="8"/>
      <c r="G444" s="8"/>
      <c r="H444" s="8"/>
    </row>
    <row r="445" spans="3:8" ht="12.75">
      <c r="C445" s="8"/>
      <c r="D445" s="8"/>
      <c r="E445" s="8"/>
      <c r="F445" s="8"/>
      <c r="G445" s="8"/>
      <c r="H445" s="8"/>
    </row>
    <row r="446" spans="3:8" ht="12.75">
      <c r="C446" s="8"/>
      <c r="D446" s="8"/>
      <c r="E446" s="8"/>
      <c r="F446" s="8"/>
      <c r="G446" s="8"/>
      <c r="H446" s="8"/>
    </row>
    <row r="447" spans="3:8" ht="12.75">
      <c r="C447" s="8"/>
      <c r="D447" s="8"/>
      <c r="E447" s="8"/>
      <c r="F447" s="8"/>
      <c r="G447" s="8"/>
      <c r="H447" s="8"/>
    </row>
    <row r="448" spans="3:8" ht="12.75">
      <c r="C448" s="8"/>
      <c r="D448" s="8"/>
      <c r="E448" s="8"/>
      <c r="F448" s="8"/>
      <c r="G448" s="8"/>
      <c r="H448" s="8"/>
    </row>
    <row r="449" spans="3:8" ht="12.75">
      <c r="C449" s="8"/>
      <c r="D449" s="8"/>
      <c r="E449" s="8"/>
      <c r="F449" s="8"/>
      <c r="G449" s="8"/>
      <c r="H449" s="8"/>
    </row>
    <row r="450" spans="3:8" ht="12.75">
      <c r="C450" s="8"/>
      <c r="D450" s="8"/>
      <c r="E450" s="8"/>
      <c r="F450" s="8"/>
      <c r="G450" s="8"/>
      <c r="H450" s="8"/>
    </row>
    <row r="451" spans="3:8" ht="12.75">
      <c r="C451" s="8"/>
      <c r="D451" s="8"/>
      <c r="E451" s="8"/>
      <c r="F451" s="8"/>
      <c r="G451" s="8"/>
      <c r="H451" s="8"/>
    </row>
    <row r="452" spans="3:8" ht="12.75">
      <c r="C452" s="8"/>
      <c r="D452" s="8"/>
      <c r="E452" s="8"/>
      <c r="F452" s="8"/>
      <c r="G452" s="8"/>
      <c r="H452" s="8"/>
    </row>
    <row r="453" spans="3:8" ht="12.75">
      <c r="C453" s="8"/>
      <c r="D453" s="8"/>
      <c r="E453" s="8"/>
      <c r="F453" s="8"/>
      <c r="G453" s="8"/>
      <c r="H453" s="8"/>
    </row>
    <row r="454" spans="3:8" ht="12.75">
      <c r="C454" s="8"/>
      <c r="D454" s="8"/>
      <c r="E454" s="8"/>
      <c r="F454" s="8"/>
      <c r="G454" s="8"/>
      <c r="H454" s="8"/>
    </row>
    <row r="455" spans="3:8" ht="12.75">
      <c r="C455" s="8"/>
      <c r="D455" s="8"/>
      <c r="E455" s="8"/>
      <c r="F455" s="8"/>
      <c r="G455" s="8"/>
      <c r="H455" s="8"/>
    </row>
    <row r="456" spans="3:8" ht="12.75">
      <c r="C456" s="8"/>
      <c r="D456" s="8"/>
      <c r="E456" s="8"/>
      <c r="F456" s="8"/>
      <c r="G456" s="8"/>
      <c r="H456" s="8"/>
    </row>
    <row r="457" spans="3:8" ht="12.75">
      <c r="C457" s="8"/>
      <c r="D457" s="8"/>
      <c r="E457" s="8"/>
      <c r="F457" s="8"/>
      <c r="G457" s="8"/>
      <c r="H457" s="8"/>
    </row>
    <row r="458" spans="3:8" ht="12.75">
      <c r="C458" s="8"/>
      <c r="D458" s="8"/>
      <c r="E458" s="8"/>
      <c r="F458" s="8"/>
      <c r="G458" s="8"/>
      <c r="H458" s="8"/>
    </row>
    <row r="459" spans="3:8" ht="12.75">
      <c r="C459" s="8"/>
      <c r="D459" s="8"/>
      <c r="E459" s="8"/>
      <c r="F459" s="8"/>
      <c r="G459" s="8"/>
      <c r="H459" s="8"/>
    </row>
    <row r="460" spans="3:8" ht="12.75">
      <c r="C460" s="8"/>
      <c r="D460" s="8"/>
      <c r="E460" s="8"/>
      <c r="F460" s="8"/>
      <c r="G460" s="8"/>
      <c r="H460" s="8"/>
    </row>
    <row r="461" spans="3:8" ht="12.75">
      <c r="C461" s="8"/>
      <c r="D461" s="8"/>
      <c r="E461" s="8"/>
      <c r="F461" s="8"/>
      <c r="G461" s="8"/>
      <c r="H461" s="8"/>
    </row>
    <row r="462" spans="3:8" ht="12.75">
      <c r="C462" s="8"/>
      <c r="D462" s="8"/>
      <c r="E462" s="8"/>
      <c r="F462" s="8"/>
      <c r="G462" s="8"/>
      <c r="H462" s="8"/>
    </row>
    <row r="463" spans="3:8" ht="12.75">
      <c r="C463" s="8"/>
      <c r="D463" s="8"/>
      <c r="E463" s="8"/>
      <c r="F463" s="8"/>
      <c r="G463" s="8"/>
      <c r="H463" s="8"/>
    </row>
    <row r="464" spans="3:8" ht="12.75">
      <c r="C464" s="8"/>
      <c r="D464" s="8"/>
      <c r="E464" s="8"/>
      <c r="F464" s="8"/>
      <c r="G464" s="8"/>
      <c r="H464" s="8"/>
    </row>
    <row r="465" spans="3:8" ht="12.75">
      <c r="C465" s="8"/>
      <c r="D465" s="8"/>
      <c r="E465" s="8"/>
      <c r="F465" s="8"/>
      <c r="G465" s="8"/>
      <c r="H465" s="8"/>
    </row>
    <row r="466" spans="3:8" ht="12.75">
      <c r="C466" s="8"/>
      <c r="D466" s="8"/>
      <c r="E466" s="8"/>
      <c r="F466" s="8"/>
      <c r="G466" s="8"/>
      <c r="H466" s="8"/>
    </row>
    <row r="467" spans="3:8" ht="12.75">
      <c r="C467" s="8"/>
      <c r="D467" s="8"/>
      <c r="E467" s="8"/>
      <c r="F467" s="8"/>
      <c r="G467" s="8"/>
      <c r="H467" s="8"/>
    </row>
    <row r="468" spans="3:8" ht="12.75">
      <c r="C468" s="8"/>
      <c r="D468" s="8"/>
      <c r="E468" s="8"/>
      <c r="F468" s="8"/>
      <c r="G468" s="8"/>
      <c r="H468" s="8"/>
    </row>
    <row r="469" spans="3:8" ht="12.75">
      <c r="C469" s="8"/>
      <c r="D469" s="8"/>
      <c r="E469" s="8"/>
      <c r="F469" s="8"/>
      <c r="G469" s="8"/>
      <c r="H469" s="8"/>
    </row>
    <row r="470" spans="3:8" ht="12.75">
      <c r="C470" s="8"/>
      <c r="D470" s="8"/>
      <c r="E470" s="8"/>
      <c r="F470" s="8"/>
      <c r="G470" s="8"/>
      <c r="H470" s="8"/>
    </row>
    <row r="471" spans="3:8" ht="12.75">
      <c r="C471" s="8"/>
      <c r="D471" s="8"/>
      <c r="E471" s="8"/>
      <c r="F471" s="8"/>
      <c r="G471" s="8"/>
      <c r="H471" s="8"/>
    </row>
    <row r="472" spans="3:8" ht="12.75">
      <c r="C472" s="8"/>
      <c r="D472" s="8"/>
      <c r="E472" s="8"/>
      <c r="F472" s="8"/>
      <c r="G472" s="8"/>
      <c r="H472" s="8"/>
    </row>
    <row r="473" spans="3:8" ht="12.75">
      <c r="C473" s="8"/>
      <c r="D473" s="8"/>
      <c r="E473" s="8"/>
      <c r="F473" s="8"/>
      <c r="G473" s="8"/>
      <c r="H473" s="8"/>
    </row>
    <row r="474" spans="3:8" ht="12.75">
      <c r="C474" s="8"/>
      <c r="D474" s="8"/>
      <c r="E474" s="8"/>
      <c r="F474" s="8"/>
      <c r="G474" s="8"/>
      <c r="H474" s="8"/>
    </row>
    <row r="475" spans="3:8" ht="12.75">
      <c r="C475" s="8"/>
      <c r="D475" s="8"/>
      <c r="E475" s="8"/>
      <c r="F475" s="8"/>
      <c r="G475" s="8"/>
      <c r="H475" s="8"/>
    </row>
    <row r="476" spans="3:8" ht="12.75">
      <c r="C476" s="8"/>
      <c r="D476" s="8"/>
      <c r="E476" s="8"/>
      <c r="F476" s="8"/>
      <c r="G476" s="8"/>
      <c r="H476" s="8"/>
    </row>
    <row r="477" spans="3:8" ht="12.75">
      <c r="C477" s="8"/>
      <c r="D477" s="8"/>
      <c r="E477" s="8"/>
      <c r="F477" s="8"/>
      <c r="G477" s="8"/>
      <c r="H477" s="8"/>
    </row>
    <row r="478" spans="3:8" ht="12.75">
      <c r="C478" s="8"/>
      <c r="D478" s="8"/>
      <c r="E478" s="8"/>
      <c r="F478" s="8"/>
      <c r="G478" s="8"/>
      <c r="H478" s="8"/>
    </row>
    <row r="479" spans="3:8" ht="12.75">
      <c r="C479" s="8"/>
      <c r="D479" s="8"/>
      <c r="E479" s="8"/>
      <c r="F479" s="8"/>
      <c r="G479" s="8"/>
      <c r="H479" s="8"/>
    </row>
    <row r="480" spans="3:8" ht="12.75">
      <c r="C480" s="8"/>
      <c r="D480" s="8"/>
      <c r="E480" s="8"/>
      <c r="F480" s="8"/>
      <c r="G480" s="8"/>
      <c r="H480" s="8"/>
    </row>
    <row r="481" spans="3:8" ht="12.75">
      <c r="C481" s="8"/>
      <c r="D481" s="8"/>
      <c r="E481" s="8"/>
      <c r="F481" s="8"/>
      <c r="G481" s="8"/>
      <c r="H481" s="8"/>
    </row>
    <row r="482" spans="3:8" ht="12.75">
      <c r="C482" s="8"/>
      <c r="D482" s="8"/>
      <c r="E482" s="8"/>
      <c r="F482" s="8"/>
      <c r="G482" s="8"/>
      <c r="H482" s="8"/>
    </row>
    <row r="483" spans="3:8" ht="12.75">
      <c r="C483" s="8"/>
      <c r="D483" s="8"/>
      <c r="E483" s="8"/>
      <c r="F483" s="8"/>
      <c r="G483" s="8"/>
      <c r="H483" s="8"/>
    </row>
    <row r="484" spans="3:8" ht="12.75">
      <c r="C484" s="8"/>
      <c r="D484" s="8"/>
      <c r="E484" s="8"/>
      <c r="F484" s="8"/>
      <c r="G484" s="8"/>
      <c r="H484" s="8"/>
    </row>
    <row r="485" spans="3:8" ht="12.75">
      <c r="C485" s="8"/>
      <c r="D485" s="8"/>
      <c r="E485" s="8"/>
      <c r="F485" s="8"/>
      <c r="G485" s="8"/>
      <c r="H485" s="8"/>
    </row>
    <row r="486" spans="3:8" ht="12.75">
      <c r="C486" s="8"/>
      <c r="D486" s="8"/>
      <c r="E486" s="8"/>
      <c r="F486" s="8"/>
      <c r="G486" s="8"/>
      <c r="H486" s="8"/>
    </row>
    <row r="487" spans="3:8" ht="12.75">
      <c r="C487" s="8"/>
      <c r="D487" s="8"/>
      <c r="E487" s="8"/>
      <c r="F487" s="8"/>
      <c r="G487" s="8"/>
      <c r="H487" s="8"/>
    </row>
    <row r="488" spans="3:8" ht="12.75">
      <c r="C488" s="8"/>
      <c r="D488" s="8"/>
      <c r="E488" s="8"/>
      <c r="F488" s="8"/>
      <c r="G488" s="8"/>
      <c r="H488" s="8"/>
    </row>
    <row r="489" spans="3:8" ht="12.75">
      <c r="C489" s="8"/>
      <c r="D489" s="8"/>
      <c r="E489" s="8"/>
      <c r="F489" s="8"/>
      <c r="G489" s="8"/>
      <c r="H489" s="8"/>
    </row>
    <row r="490" spans="3:8" ht="12.75">
      <c r="C490" s="8"/>
      <c r="D490" s="8"/>
      <c r="E490" s="8"/>
      <c r="F490" s="8"/>
      <c r="G490" s="8"/>
      <c r="H490" s="8"/>
    </row>
    <row r="491" spans="3:8" ht="12.75">
      <c r="C491" s="8"/>
      <c r="D491" s="8"/>
      <c r="E491" s="8"/>
      <c r="F491" s="8"/>
      <c r="G491" s="8"/>
      <c r="H491" s="8"/>
    </row>
    <row r="492" spans="3:8" ht="12.75">
      <c r="C492" s="8"/>
      <c r="D492" s="8"/>
      <c r="E492" s="8"/>
      <c r="F492" s="8"/>
      <c r="G492" s="8"/>
      <c r="H492" s="8"/>
    </row>
    <row r="493" spans="3:8" ht="12.75">
      <c r="C493" s="8"/>
      <c r="D493" s="8"/>
      <c r="E493" s="8"/>
      <c r="F493" s="8"/>
      <c r="G493" s="8"/>
      <c r="H493" s="8"/>
    </row>
    <row r="494" spans="3:8" ht="12.75">
      <c r="C494" s="8"/>
      <c r="D494" s="8"/>
      <c r="E494" s="8"/>
      <c r="F494" s="8"/>
      <c r="G494" s="8"/>
      <c r="H494" s="8"/>
    </row>
    <row r="495" spans="3:8" ht="12.75">
      <c r="C495" s="8"/>
      <c r="D495" s="8"/>
      <c r="E495" s="8"/>
      <c r="F495" s="8"/>
      <c r="G495" s="8"/>
      <c r="H495" s="8"/>
    </row>
    <row r="496" spans="3:8" ht="12.75">
      <c r="C496" s="8"/>
      <c r="D496" s="8"/>
      <c r="E496" s="8"/>
      <c r="F496" s="8"/>
      <c r="G496" s="8"/>
      <c r="H496" s="8"/>
    </row>
    <row r="497" spans="3:8" ht="12.75">
      <c r="C497" s="8"/>
      <c r="D497" s="8"/>
      <c r="E497" s="8"/>
      <c r="F497" s="8"/>
      <c r="G497" s="8"/>
      <c r="H497" s="8"/>
    </row>
    <row r="498" spans="3:8" ht="12.75">
      <c r="C498" s="8"/>
      <c r="D498" s="8"/>
      <c r="E498" s="8"/>
      <c r="F498" s="8"/>
      <c r="G498" s="8"/>
      <c r="H498" s="8"/>
    </row>
    <row r="499" spans="3:8" ht="12.75">
      <c r="C499" s="8"/>
      <c r="D499" s="8"/>
      <c r="E499" s="8"/>
      <c r="F499" s="8"/>
      <c r="G499" s="8"/>
      <c r="H499" s="8"/>
    </row>
    <row r="500" spans="3:8" ht="12.75">
      <c r="C500" s="8"/>
      <c r="D500" s="8"/>
      <c r="E500" s="8"/>
      <c r="F500" s="8"/>
      <c r="G500" s="8"/>
      <c r="H500" s="8"/>
    </row>
    <row r="501" spans="3:8" ht="12.75">
      <c r="C501" s="8"/>
      <c r="D501" s="8"/>
      <c r="E501" s="8"/>
      <c r="F501" s="8"/>
      <c r="G501" s="8"/>
      <c r="H501" s="8"/>
    </row>
    <row r="502" spans="3:8" ht="12.75">
      <c r="C502" s="8"/>
      <c r="D502" s="8"/>
      <c r="E502" s="8"/>
      <c r="F502" s="8"/>
      <c r="G502" s="8"/>
      <c r="H502" s="8"/>
    </row>
    <row r="503" spans="3:8" ht="12.75">
      <c r="C503" s="8"/>
      <c r="D503" s="8"/>
      <c r="E503" s="8"/>
      <c r="F503" s="8"/>
      <c r="G503" s="8"/>
      <c r="H503" s="8"/>
    </row>
    <row r="504" spans="3:8" ht="12.75">
      <c r="C504" s="8"/>
      <c r="D504" s="8"/>
      <c r="E504" s="8"/>
      <c r="F504" s="8"/>
      <c r="G504" s="8"/>
      <c r="H504" s="8"/>
    </row>
    <row r="505" spans="3:8" ht="12.75">
      <c r="C505" s="8"/>
      <c r="D505" s="8"/>
      <c r="E505" s="8"/>
      <c r="F505" s="8"/>
      <c r="G505" s="8"/>
      <c r="H505" s="8"/>
    </row>
    <row r="506" spans="3:8" ht="12.75">
      <c r="C506" s="8"/>
      <c r="D506" s="8"/>
      <c r="E506" s="8"/>
      <c r="F506" s="8"/>
      <c r="G506" s="8"/>
      <c r="H506" s="8"/>
    </row>
    <row r="507" spans="3:8" ht="12.75">
      <c r="C507" s="8"/>
      <c r="D507" s="8"/>
      <c r="E507" s="8"/>
      <c r="F507" s="8"/>
      <c r="G507" s="8"/>
      <c r="H507" s="8"/>
    </row>
    <row r="508" spans="3:8" ht="12.75">
      <c r="C508" s="8"/>
      <c r="D508" s="8"/>
      <c r="E508" s="8"/>
      <c r="F508" s="8"/>
      <c r="G508" s="8"/>
      <c r="H508" s="8"/>
    </row>
    <row r="509" spans="3:8" ht="12.75">
      <c r="C509" s="8"/>
      <c r="D509" s="8"/>
      <c r="E509" s="8"/>
      <c r="F509" s="8"/>
      <c r="G509" s="8"/>
      <c r="H509" s="8"/>
    </row>
    <row r="510" spans="3:8" ht="12.75">
      <c r="C510" s="8"/>
      <c r="D510" s="8"/>
      <c r="E510" s="8"/>
      <c r="F510" s="8"/>
      <c r="G510" s="8"/>
      <c r="H510" s="8"/>
    </row>
    <row r="511" spans="3:8" ht="12.75">
      <c r="C511" s="8"/>
      <c r="D511" s="8"/>
      <c r="E511" s="8"/>
      <c r="F511" s="8"/>
      <c r="G511" s="8"/>
      <c r="H511" s="8"/>
    </row>
    <row r="512" spans="3:8" ht="12.75">
      <c r="C512" s="8"/>
      <c r="D512" s="8"/>
      <c r="E512" s="8"/>
      <c r="F512" s="8"/>
      <c r="G512" s="8"/>
      <c r="H512" s="8"/>
    </row>
    <row r="513" spans="3:8" ht="12.75">
      <c r="C513" s="8"/>
      <c r="D513" s="8"/>
      <c r="E513" s="8"/>
      <c r="F513" s="8"/>
      <c r="G513" s="8"/>
      <c r="H513" s="8"/>
    </row>
    <row r="514" spans="3:8" ht="12.75">
      <c r="C514" s="8"/>
      <c r="D514" s="8"/>
      <c r="E514" s="8"/>
      <c r="F514" s="8"/>
      <c r="G514" s="8"/>
      <c r="H514" s="8"/>
    </row>
    <row r="515" spans="3:8" ht="12.75">
      <c r="C515" s="8"/>
      <c r="D515" s="8"/>
      <c r="E515" s="8"/>
      <c r="F515" s="8"/>
      <c r="G515" s="8"/>
      <c r="H515" s="8"/>
    </row>
    <row r="516" spans="3:8" ht="12.75">
      <c r="C516" s="8"/>
      <c r="D516" s="8"/>
      <c r="E516" s="8"/>
      <c r="F516" s="8"/>
      <c r="G516" s="8"/>
      <c r="H516" s="8"/>
    </row>
    <row r="517" spans="3:8" ht="12.75">
      <c r="C517" s="8"/>
      <c r="D517" s="8"/>
      <c r="E517" s="8"/>
      <c r="F517" s="8"/>
      <c r="G517" s="8"/>
      <c r="H517" s="8"/>
    </row>
    <row r="518" spans="3:8" ht="12.75">
      <c r="C518" s="8"/>
      <c r="D518" s="8"/>
      <c r="E518" s="8"/>
      <c r="F518" s="8"/>
      <c r="G518" s="8"/>
      <c r="H518" s="8"/>
    </row>
    <row r="519" spans="3:8" ht="12.75">
      <c r="C519" s="8"/>
      <c r="D519" s="8"/>
      <c r="E519" s="8"/>
      <c r="F519" s="8"/>
      <c r="G519" s="8"/>
      <c r="H519" s="8"/>
    </row>
    <row r="520" spans="3:8" ht="12.75">
      <c r="C520" s="8"/>
      <c r="D520" s="8"/>
      <c r="E520" s="8"/>
      <c r="F520" s="8"/>
      <c r="G520" s="8"/>
      <c r="H520" s="8"/>
    </row>
    <row r="521" spans="3:8" ht="12.75">
      <c r="C521" s="8"/>
      <c r="D521" s="8"/>
      <c r="E521" s="8"/>
      <c r="F521" s="8"/>
      <c r="G521" s="8"/>
      <c r="H521" s="8"/>
    </row>
    <row r="522" spans="3:8" ht="12.75">
      <c r="C522" s="8"/>
      <c r="D522" s="8"/>
      <c r="E522" s="8"/>
      <c r="F522" s="8"/>
      <c r="G522" s="8"/>
      <c r="H522" s="8"/>
    </row>
    <row r="523" spans="3:8" ht="12.75">
      <c r="C523" s="8"/>
      <c r="D523" s="8"/>
      <c r="E523" s="8"/>
      <c r="F523" s="8"/>
      <c r="G523" s="8"/>
      <c r="H523" s="8"/>
    </row>
    <row r="524" spans="3:8" ht="12.75">
      <c r="C524" s="8"/>
      <c r="D524" s="8"/>
      <c r="E524" s="8"/>
      <c r="F524" s="8"/>
      <c r="G524" s="8"/>
      <c r="H524" s="8"/>
    </row>
    <row r="525" spans="3:8" ht="12.75">
      <c r="C525" s="8"/>
      <c r="D525" s="8"/>
      <c r="E525" s="8"/>
      <c r="F525" s="8"/>
      <c r="G525" s="8"/>
      <c r="H525" s="8"/>
    </row>
    <row r="526" spans="3:8" ht="12.75">
      <c r="C526" s="8"/>
      <c r="D526" s="8"/>
      <c r="E526" s="8"/>
      <c r="F526" s="8"/>
      <c r="G526" s="8"/>
      <c r="H526" s="8"/>
    </row>
    <row r="527" spans="3:8" ht="12.75">
      <c r="C527" s="8"/>
      <c r="D527" s="8"/>
      <c r="E527" s="8"/>
      <c r="F527" s="8"/>
      <c r="G527" s="8"/>
      <c r="H527" s="8"/>
    </row>
    <row r="528" spans="3:8" ht="12.75">
      <c r="C528" s="8"/>
      <c r="D528" s="8"/>
      <c r="E528" s="8"/>
      <c r="F528" s="8"/>
      <c r="G528" s="8"/>
      <c r="H528" s="8"/>
    </row>
    <row r="529" spans="3:8" ht="12.75">
      <c r="C529" s="8"/>
      <c r="D529" s="8"/>
      <c r="E529" s="8"/>
      <c r="F529" s="8"/>
      <c r="G529" s="8"/>
      <c r="H529" s="8"/>
    </row>
    <row r="530" spans="3:8" ht="12.75">
      <c r="C530" s="8"/>
      <c r="D530" s="8"/>
      <c r="E530" s="8"/>
      <c r="F530" s="8"/>
      <c r="G530" s="8"/>
      <c r="H530" s="8"/>
    </row>
    <row r="531" spans="3:8" ht="12.75">
      <c r="C531" s="8"/>
      <c r="D531" s="8"/>
      <c r="E531" s="8"/>
      <c r="F531" s="8"/>
      <c r="G531" s="8"/>
      <c r="H531" s="8"/>
    </row>
    <row r="532" spans="3:8" ht="12.75">
      <c r="C532" s="8"/>
      <c r="D532" s="8"/>
      <c r="E532" s="8"/>
      <c r="F532" s="8"/>
      <c r="G532" s="8"/>
      <c r="H532" s="8"/>
    </row>
    <row r="533" spans="3:8" ht="12.75">
      <c r="C533" s="8"/>
      <c r="D533" s="8"/>
      <c r="E533" s="8"/>
      <c r="F533" s="8"/>
      <c r="G533" s="8"/>
      <c r="H533" s="8"/>
    </row>
    <row r="534" spans="3:8" ht="12.75">
      <c r="C534" s="8"/>
      <c r="D534" s="8"/>
      <c r="E534" s="8"/>
      <c r="F534" s="8"/>
      <c r="G534" s="8"/>
      <c r="H534" s="8"/>
    </row>
    <row r="535" spans="3:8" ht="12.75">
      <c r="C535" s="8"/>
      <c r="D535" s="8"/>
      <c r="E535" s="8"/>
      <c r="F535" s="8"/>
      <c r="G535" s="8"/>
      <c r="H535" s="8"/>
    </row>
    <row r="536" spans="3:8" ht="12.75">
      <c r="C536" s="8"/>
      <c r="D536" s="8"/>
      <c r="E536" s="8"/>
      <c r="F536" s="8"/>
      <c r="G536" s="8"/>
      <c r="H536" s="8"/>
    </row>
    <row r="537" spans="3:8" ht="12.75">
      <c r="C537" s="8"/>
      <c r="D537" s="8"/>
      <c r="E537" s="8"/>
      <c r="F537" s="8"/>
      <c r="G537" s="8"/>
      <c r="H537" s="8"/>
    </row>
    <row r="538" spans="3:8" ht="12.75">
      <c r="C538" s="8"/>
      <c r="D538" s="8"/>
      <c r="E538" s="8"/>
      <c r="F538" s="8"/>
      <c r="G538" s="8"/>
      <c r="H538" s="8"/>
    </row>
    <row r="539" spans="3:8" ht="12.75">
      <c r="C539" s="8"/>
      <c r="D539" s="8"/>
      <c r="E539" s="8"/>
      <c r="F539" s="8"/>
      <c r="G539" s="8"/>
      <c r="H539" s="8"/>
    </row>
    <row r="540" spans="3:8" ht="12.75">
      <c r="C540" s="8"/>
      <c r="D540" s="8"/>
      <c r="E540" s="8"/>
      <c r="F540" s="8"/>
      <c r="G540" s="8"/>
      <c r="H540" s="8"/>
    </row>
    <row r="541" spans="3:8" ht="12.75">
      <c r="C541" s="8"/>
      <c r="D541" s="8"/>
      <c r="E541" s="8"/>
      <c r="F541" s="8"/>
      <c r="G541" s="8"/>
      <c r="H541" s="8"/>
    </row>
    <row r="542" spans="3:8" ht="12.75">
      <c r="C542" s="8"/>
      <c r="D542" s="8"/>
      <c r="E542" s="8"/>
      <c r="F542" s="8"/>
      <c r="G542" s="8"/>
      <c r="H542" s="8"/>
    </row>
    <row r="543" spans="3:8" ht="12.75">
      <c r="C543" s="8"/>
      <c r="D543" s="8"/>
      <c r="E543" s="8"/>
      <c r="F543" s="8"/>
      <c r="G543" s="8"/>
      <c r="H543" s="8"/>
    </row>
    <row r="544" spans="3:8" ht="12.75">
      <c r="C544" s="8"/>
      <c r="D544" s="8"/>
      <c r="E544" s="8"/>
      <c r="F544" s="8"/>
      <c r="G544" s="8"/>
      <c r="H544" s="8"/>
    </row>
    <row r="545" spans="3:8" ht="12.75">
      <c r="C545" s="8"/>
      <c r="D545" s="8"/>
      <c r="E545" s="8"/>
      <c r="F545" s="8"/>
      <c r="G545" s="8"/>
      <c r="H545" s="8"/>
    </row>
    <row r="546" spans="3:8" ht="12.75">
      <c r="C546" s="8"/>
      <c r="D546" s="8"/>
      <c r="E546" s="8"/>
      <c r="F546" s="8"/>
      <c r="G546" s="8"/>
      <c r="H546" s="8"/>
    </row>
    <row r="547" spans="3:8" ht="12.75">
      <c r="C547" s="8"/>
      <c r="D547" s="8"/>
      <c r="E547" s="8"/>
      <c r="F547" s="8"/>
      <c r="G547" s="8"/>
      <c r="H547" s="8"/>
    </row>
    <row r="548" spans="3:8" ht="12.75">
      <c r="C548" s="8"/>
      <c r="D548" s="8"/>
      <c r="E548" s="8"/>
      <c r="F548" s="8"/>
      <c r="G548" s="8"/>
      <c r="H548" s="8"/>
    </row>
    <row r="549" spans="3:8" ht="12.75">
      <c r="C549" s="8"/>
      <c r="D549" s="8"/>
      <c r="E549" s="8"/>
      <c r="F549" s="8"/>
      <c r="G549" s="8"/>
      <c r="H549" s="8"/>
    </row>
    <row r="550" spans="3:8" ht="12.75">
      <c r="C550" s="8"/>
      <c r="D550" s="8"/>
      <c r="E550" s="8"/>
      <c r="F550" s="8"/>
      <c r="G550" s="8"/>
      <c r="H550" s="8"/>
    </row>
    <row r="551" spans="3:8" ht="12.75">
      <c r="C551" s="8"/>
      <c r="D551" s="8"/>
      <c r="E551" s="8"/>
      <c r="F551" s="8"/>
      <c r="G551" s="8"/>
      <c r="H551" s="8"/>
    </row>
    <row r="552" spans="3:8" ht="12.75">
      <c r="C552" s="8"/>
      <c r="D552" s="8"/>
      <c r="E552" s="8"/>
      <c r="F552" s="8"/>
      <c r="G552" s="8"/>
      <c r="H552" s="8"/>
    </row>
    <row r="553" spans="3:8" ht="12.75">
      <c r="C553" s="8"/>
      <c r="D553" s="8"/>
      <c r="E553" s="8"/>
      <c r="F553" s="8"/>
      <c r="G553" s="8"/>
      <c r="H553" s="8"/>
    </row>
    <row r="554" spans="3:8" ht="12.75">
      <c r="C554" s="8"/>
      <c r="D554" s="8"/>
      <c r="E554" s="8"/>
      <c r="F554" s="8"/>
      <c r="G554" s="8"/>
      <c r="H554" s="8"/>
    </row>
    <row r="555" spans="3:8" ht="12.75">
      <c r="C555" s="8"/>
      <c r="D555" s="8"/>
      <c r="E555" s="8"/>
      <c r="F555" s="8"/>
      <c r="G555" s="8"/>
      <c r="H555" s="8"/>
    </row>
    <row r="556" spans="3:8" ht="12.75">
      <c r="C556" s="8"/>
      <c r="D556" s="8"/>
      <c r="E556" s="8"/>
      <c r="F556" s="8"/>
      <c r="G556" s="8"/>
      <c r="H556" s="8"/>
    </row>
    <row r="557" spans="3:8" ht="12.75">
      <c r="C557" s="8"/>
      <c r="D557" s="8"/>
      <c r="E557" s="8"/>
      <c r="F557" s="8"/>
      <c r="G557" s="8"/>
      <c r="H557" s="8"/>
    </row>
    <row r="558" spans="3:8" ht="12.75">
      <c r="C558" s="8"/>
      <c r="D558" s="8"/>
      <c r="E558" s="8"/>
      <c r="F558" s="8"/>
      <c r="G558" s="8"/>
      <c r="H558" s="8"/>
    </row>
    <row r="559" spans="3:8" ht="12.75">
      <c r="C559" s="8"/>
      <c r="D559" s="8"/>
      <c r="E559" s="8"/>
      <c r="F559" s="8"/>
      <c r="G559" s="8"/>
      <c r="H559" s="8"/>
    </row>
    <row r="560" spans="3:8" ht="12.75">
      <c r="C560" s="8"/>
      <c r="D560" s="8"/>
      <c r="E560" s="8"/>
      <c r="F560" s="8"/>
      <c r="G560" s="8"/>
      <c r="H560" s="8"/>
    </row>
    <row r="561" spans="3:8" ht="12.75">
      <c r="C561" s="8"/>
      <c r="D561" s="8"/>
      <c r="E561" s="8"/>
      <c r="F561" s="8"/>
      <c r="G561" s="8"/>
      <c r="H561" s="8"/>
    </row>
    <row r="562" spans="3:8" ht="12.75">
      <c r="C562" s="8"/>
      <c r="D562" s="8"/>
      <c r="E562" s="8"/>
      <c r="F562" s="8"/>
      <c r="G562" s="8"/>
      <c r="H562" s="8"/>
    </row>
    <row r="563" spans="3:8" ht="12.75">
      <c r="C563" s="8"/>
      <c r="D563" s="8"/>
      <c r="E563" s="8"/>
      <c r="F563" s="8"/>
      <c r="G563" s="8"/>
      <c r="H563" s="8"/>
    </row>
    <row r="564" spans="3:8" ht="12.75">
      <c r="C564" s="8"/>
      <c r="D564" s="8"/>
      <c r="E564" s="8"/>
      <c r="F564" s="8"/>
      <c r="G564" s="8"/>
      <c r="H564" s="8"/>
    </row>
    <row r="565" spans="3:8" ht="12.75">
      <c r="C565" s="8"/>
      <c r="D565" s="8"/>
      <c r="E565" s="8"/>
      <c r="F565" s="8"/>
      <c r="G565" s="8"/>
      <c r="H565" s="8"/>
    </row>
    <row r="566" spans="3:8" ht="12.75">
      <c r="C566" s="8"/>
      <c r="D566" s="8"/>
      <c r="E566" s="8"/>
      <c r="F566" s="8"/>
      <c r="G566" s="8"/>
      <c r="H566" s="8"/>
    </row>
    <row r="567" spans="3:8" ht="12.75">
      <c r="C567" s="8"/>
      <c r="D567" s="8"/>
      <c r="E567" s="8"/>
      <c r="F567" s="8"/>
      <c r="G567" s="8"/>
      <c r="H567" s="8"/>
    </row>
    <row r="568" spans="3:8" ht="12.75">
      <c r="C568" s="8"/>
      <c r="D568" s="8"/>
      <c r="E568" s="8"/>
      <c r="F568" s="8"/>
      <c r="G568" s="8"/>
      <c r="H568" s="8"/>
    </row>
    <row r="569" spans="3:8" ht="12.75">
      <c r="C569" s="8"/>
      <c r="D569" s="8"/>
      <c r="E569" s="8"/>
      <c r="F569" s="8"/>
      <c r="G569" s="8"/>
      <c r="H569" s="8"/>
    </row>
    <row r="570" spans="3:8" ht="12.75">
      <c r="C570" s="8"/>
      <c r="D570" s="8"/>
      <c r="E570" s="8"/>
      <c r="F570" s="8"/>
      <c r="G570" s="8"/>
      <c r="H570" s="8"/>
    </row>
    <row r="571" spans="3:8" ht="12.75">
      <c r="C571" s="8"/>
      <c r="D571" s="8"/>
      <c r="E571" s="8"/>
      <c r="F571" s="8"/>
      <c r="G571" s="8"/>
      <c r="H571" s="8"/>
    </row>
    <row r="572" spans="3:8" ht="12.75">
      <c r="C572" s="8"/>
      <c r="D572" s="8"/>
      <c r="E572" s="8"/>
      <c r="F572" s="8"/>
      <c r="G572" s="8"/>
      <c r="H572" s="8"/>
    </row>
    <row r="573" spans="3:8" ht="12.75">
      <c r="C573" s="8"/>
      <c r="D573" s="8"/>
      <c r="E573" s="8"/>
      <c r="F573" s="8"/>
      <c r="G573" s="8"/>
      <c r="H573" s="8"/>
    </row>
    <row r="574" spans="3:8" ht="12.75">
      <c r="C574" s="8"/>
      <c r="D574" s="8"/>
      <c r="E574" s="8"/>
      <c r="F574" s="8"/>
      <c r="G574" s="8"/>
      <c r="H574" s="8"/>
    </row>
    <row r="575" spans="3:8" ht="12.75">
      <c r="C575" s="8"/>
      <c r="D575" s="8"/>
      <c r="E575" s="8"/>
      <c r="F575" s="8"/>
      <c r="G575" s="8"/>
      <c r="H575" s="8"/>
    </row>
    <row r="576" spans="3:8" ht="12.75">
      <c r="C576" s="8"/>
      <c r="D576" s="8"/>
      <c r="E576" s="8"/>
      <c r="F576" s="8"/>
      <c r="G576" s="8"/>
      <c r="H576" s="8"/>
    </row>
    <row r="577" spans="3:8" ht="12.75">
      <c r="C577" s="8"/>
      <c r="D577" s="8"/>
      <c r="E577" s="8"/>
      <c r="F577" s="8"/>
      <c r="G577" s="8"/>
      <c r="H577" s="8"/>
    </row>
    <row r="578" spans="3:8" ht="12.75">
      <c r="C578" s="8"/>
      <c r="D578" s="8"/>
      <c r="E578" s="8"/>
      <c r="F578" s="8"/>
      <c r="G578" s="8"/>
      <c r="H578" s="8"/>
    </row>
    <row r="579" spans="3:8" ht="12.75">
      <c r="C579" s="8"/>
      <c r="D579" s="8"/>
      <c r="E579" s="8"/>
      <c r="F579" s="8"/>
      <c r="G579" s="8"/>
      <c r="H579" s="8"/>
    </row>
    <row r="580" spans="3:8" ht="12.75">
      <c r="C580" s="8"/>
      <c r="D580" s="8"/>
      <c r="E580" s="8"/>
      <c r="F580" s="8"/>
      <c r="G580" s="8"/>
      <c r="H580" s="8"/>
    </row>
    <row r="581" spans="3:8" ht="12.75">
      <c r="C581" s="8"/>
      <c r="D581" s="8"/>
      <c r="E581" s="8"/>
      <c r="F581" s="8"/>
      <c r="G581" s="8"/>
      <c r="H581" s="8"/>
    </row>
    <row r="582" spans="3:8" ht="12.75">
      <c r="C582" s="8"/>
      <c r="D582" s="8"/>
      <c r="E582" s="8"/>
      <c r="F582" s="8"/>
      <c r="G582" s="8"/>
      <c r="H582" s="8"/>
    </row>
    <row r="583" spans="3:8" ht="12.75">
      <c r="C583" s="8"/>
      <c r="D583" s="8"/>
      <c r="E583" s="8"/>
      <c r="F583" s="8"/>
      <c r="G583" s="8"/>
      <c r="H583" s="8"/>
    </row>
    <row r="584" spans="3:8" ht="12.75">
      <c r="C584" s="8"/>
      <c r="D584" s="8"/>
      <c r="E584" s="8"/>
      <c r="F584" s="8"/>
      <c r="G584" s="8"/>
      <c r="H584" s="8"/>
    </row>
    <row r="585" spans="3:8" ht="12.75">
      <c r="C585" s="8"/>
      <c r="D585" s="8"/>
      <c r="E585" s="8"/>
      <c r="F585" s="8"/>
      <c r="G585" s="8"/>
      <c r="H585" s="8"/>
    </row>
    <row r="586" spans="3:8" ht="12.75">
      <c r="C586" s="8"/>
      <c r="D586" s="8"/>
      <c r="E586" s="8"/>
      <c r="F586" s="8"/>
      <c r="G586" s="8"/>
      <c r="H586" s="8"/>
    </row>
    <row r="587" spans="3:8" ht="12.75">
      <c r="C587" s="8"/>
      <c r="D587" s="8"/>
      <c r="E587" s="8"/>
      <c r="F587" s="8"/>
      <c r="G587" s="8"/>
      <c r="H587" s="8"/>
    </row>
    <row r="588" spans="3:8" ht="12.75">
      <c r="C588" s="8"/>
      <c r="D588" s="8"/>
      <c r="E588" s="8"/>
      <c r="F588" s="8"/>
      <c r="G588" s="8"/>
      <c r="H588" s="8"/>
    </row>
    <row r="589" spans="3:8" ht="12.75">
      <c r="C589" s="8"/>
      <c r="D589" s="8"/>
      <c r="E589" s="8"/>
      <c r="F589" s="8"/>
      <c r="G589" s="8"/>
      <c r="H589" s="8"/>
    </row>
    <row r="590" spans="3:8" ht="12.75">
      <c r="C590" s="8"/>
      <c r="D590" s="8"/>
      <c r="E590" s="8"/>
      <c r="F590" s="8"/>
      <c r="G590" s="8"/>
      <c r="H590" s="8"/>
    </row>
    <row r="591" spans="3:8" ht="12.75">
      <c r="C591" s="8"/>
      <c r="D591" s="8"/>
      <c r="E591" s="8"/>
      <c r="F591" s="8"/>
      <c r="G591" s="8"/>
      <c r="H591" s="8"/>
    </row>
    <row r="592" spans="3:8" ht="12.75">
      <c r="C592" s="8"/>
      <c r="D592" s="8"/>
      <c r="E592" s="8"/>
      <c r="F592" s="8"/>
      <c r="G592" s="8"/>
      <c r="H592" s="8"/>
    </row>
    <row r="593" spans="3:8" ht="12.75">
      <c r="C593" s="8"/>
      <c r="D593" s="8"/>
      <c r="E593" s="8"/>
      <c r="F593" s="8"/>
      <c r="G593" s="8"/>
      <c r="H593" s="8"/>
    </row>
    <row r="594" spans="3:8" ht="12.75">
      <c r="C594" s="8"/>
      <c r="D594" s="8"/>
      <c r="E594" s="8"/>
      <c r="F594" s="8"/>
      <c r="G594" s="8"/>
      <c r="H594" s="8"/>
    </row>
    <row r="595" spans="3:8" ht="12.75">
      <c r="C595" s="8"/>
      <c r="D595" s="8"/>
      <c r="E595" s="8"/>
      <c r="F595" s="8"/>
      <c r="G595" s="8"/>
      <c r="H595" s="8"/>
    </row>
    <row r="596" spans="3:8" ht="12.75">
      <c r="C596" s="8"/>
      <c r="D596" s="8"/>
      <c r="E596" s="8"/>
      <c r="F596" s="8"/>
      <c r="G596" s="8"/>
      <c r="H596" s="8"/>
    </row>
    <row r="597" spans="3:8" ht="12.75">
      <c r="C597" s="8"/>
      <c r="D597" s="8"/>
      <c r="E597" s="8"/>
      <c r="F597" s="8"/>
      <c r="G597" s="8"/>
      <c r="H597" s="8"/>
    </row>
    <row r="598" spans="3:8" ht="12.75">
      <c r="C598" s="8"/>
      <c r="D598" s="8"/>
      <c r="E598" s="8"/>
      <c r="F598" s="8"/>
      <c r="G598" s="8"/>
      <c r="H598" s="8"/>
    </row>
    <row r="599" spans="3:8" ht="12.75">
      <c r="C599" s="8"/>
      <c r="D599" s="8"/>
      <c r="E599" s="8"/>
      <c r="F599" s="8"/>
      <c r="G599" s="8"/>
      <c r="H599" s="8"/>
    </row>
    <row r="600" spans="3:8" ht="12.75">
      <c r="C600" s="8"/>
      <c r="D600" s="8"/>
      <c r="E600" s="8"/>
      <c r="F600" s="8"/>
      <c r="G600" s="8"/>
      <c r="H600" s="8"/>
    </row>
    <row r="601" spans="3:8" ht="12.75">
      <c r="C601" s="8"/>
      <c r="D601" s="8"/>
      <c r="E601" s="8"/>
      <c r="F601" s="8"/>
      <c r="G601" s="8"/>
      <c r="H601" s="8"/>
    </row>
    <row r="602" spans="3:8" ht="12.75">
      <c r="C602" s="8"/>
      <c r="D602" s="8"/>
      <c r="E602" s="8"/>
      <c r="F602" s="8"/>
      <c r="G602" s="8"/>
      <c r="H602" s="8"/>
    </row>
    <row r="603" spans="3:8" ht="12.75">
      <c r="C603" s="8"/>
      <c r="D603" s="8"/>
      <c r="E603" s="8"/>
      <c r="F603" s="8"/>
      <c r="G603" s="8"/>
      <c r="H603" s="8"/>
    </row>
    <row r="604" spans="3:8" ht="12.75">
      <c r="C604" s="8"/>
      <c r="D604" s="8"/>
      <c r="E604" s="8"/>
      <c r="F604" s="8"/>
      <c r="G604" s="8"/>
      <c r="H604" s="8"/>
    </row>
    <row r="605" spans="3:8" ht="12.75">
      <c r="C605" s="8"/>
      <c r="D605" s="8"/>
      <c r="E605" s="8"/>
      <c r="F605" s="8"/>
      <c r="G605" s="8"/>
      <c r="H605" s="8"/>
    </row>
    <row r="606" spans="3:8" ht="12.75">
      <c r="C606" s="8"/>
      <c r="D606" s="8"/>
      <c r="E606" s="8"/>
      <c r="F606" s="8"/>
      <c r="G606" s="8"/>
      <c r="H606" s="8"/>
    </row>
    <row r="607" spans="3:8" ht="12.75">
      <c r="C607" s="8"/>
      <c r="D607" s="8"/>
      <c r="E607" s="8"/>
      <c r="F607" s="8"/>
      <c r="G607" s="8"/>
      <c r="H607" s="8"/>
    </row>
    <row r="608" spans="3:8" ht="12.75">
      <c r="C608" s="8"/>
      <c r="D608" s="8"/>
      <c r="E608" s="8"/>
      <c r="F608" s="8"/>
      <c r="G608" s="8"/>
      <c r="H608" s="8"/>
    </row>
    <row r="609" spans="3:8" ht="12.75">
      <c r="C609" s="8"/>
      <c r="D609" s="8"/>
      <c r="E609" s="8"/>
      <c r="F609" s="8"/>
      <c r="G609" s="8"/>
      <c r="H609" s="8"/>
    </row>
    <row r="610" spans="3:8" ht="12.75">
      <c r="C610" s="8"/>
      <c r="D610" s="8"/>
      <c r="E610" s="8"/>
      <c r="F610" s="8"/>
      <c r="G610" s="8"/>
      <c r="H610" s="8"/>
    </row>
    <row r="611" spans="3:8" ht="12.75">
      <c r="C611" s="8"/>
      <c r="D611" s="8"/>
      <c r="E611" s="8"/>
      <c r="F611" s="8"/>
      <c r="G611" s="8"/>
      <c r="H611" s="8"/>
    </row>
    <row r="612" spans="3:8" ht="12.75">
      <c r="C612" s="8"/>
      <c r="D612" s="8"/>
      <c r="E612" s="8"/>
      <c r="F612" s="8"/>
      <c r="G612" s="8"/>
      <c r="H612" s="8"/>
    </row>
    <row r="613" spans="3:8" ht="12.75">
      <c r="C613" s="8"/>
      <c r="D613" s="8"/>
      <c r="E613" s="8"/>
      <c r="F613" s="8"/>
      <c r="G613" s="8"/>
      <c r="H613" s="8"/>
    </row>
    <row r="614" spans="3:8" ht="12.75">
      <c r="C614" s="8"/>
      <c r="D614" s="8"/>
      <c r="E614" s="8"/>
      <c r="F614" s="8"/>
      <c r="G614" s="8"/>
      <c r="H614" s="8"/>
    </row>
    <row r="615" spans="3:8" ht="12.75">
      <c r="C615" s="8"/>
      <c r="D615" s="8"/>
      <c r="E615" s="8"/>
      <c r="F615" s="8"/>
      <c r="G615" s="8"/>
      <c r="H615" s="8"/>
    </row>
    <row r="616" spans="3:8" ht="12.75">
      <c r="C616" s="8"/>
      <c r="D616" s="8"/>
      <c r="E616" s="8"/>
      <c r="F616" s="8"/>
      <c r="G616" s="8"/>
      <c r="H616" s="8"/>
    </row>
    <row r="617" spans="3:8" ht="12.75">
      <c r="C617" s="8"/>
      <c r="D617" s="8"/>
      <c r="E617" s="8"/>
      <c r="F617" s="8"/>
      <c r="G617" s="8"/>
      <c r="H617" s="8"/>
    </row>
    <row r="618" spans="3:8" ht="12.75">
      <c r="C618" s="8"/>
      <c r="D618" s="8"/>
      <c r="E618" s="8"/>
      <c r="F618" s="8"/>
      <c r="G618" s="8"/>
      <c r="H618" s="8"/>
    </row>
    <row r="619" spans="3:8" ht="12.75">
      <c r="C619" s="8"/>
      <c r="D619" s="8"/>
      <c r="E619" s="8"/>
      <c r="F619" s="8"/>
      <c r="G619" s="8"/>
      <c r="H619" s="8"/>
    </row>
    <row r="620" spans="3:8" ht="12.75">
      <c r="C620" s="8"/>
      <c r="D620" s="8"/>
      <c r="E620" s="8"/>
      <c r="F620" s="8"/>
      <c r="G620" s="8"/>
      <c r="H620" s="8"/>
    </row>
    <row r="621" spans="3:8" ht="12.75">
      <c r="C621" s="8"/>
      <c r="D621" s="8"/>
      <c r="E621" s="8"/>
      <c r="F621" s="8"/>
      <c r="G621" s="8"/>
      <c r="H621" s="8"/>
    </row>
    <row r="622" spans="3:8" ht="12.75">
      <c r="C622" s="8"/>
      <c r="D622" s="8"/>
      <c r="E622" s="8"/>
      <c r="F622" s="8"/>
      <c r="G622" s="8"/>
      <c r="H622" s="8"/>
    </row>
    <row r="623" spans="3:8" ht="12.75">
      <c r="C623" s="8"/>
      <c r="D623" s="8"/>
      <c r="E623" s="8"/>
      <c r="F623" s="8"/>
      <c r="G623" s="8"/>
      <c r="H623" s="8"/>
    </row>
    <row r="624" spans="3:8" ht="12.75">
      <c r="C624" s="8"/>
      <c r="D624" s="8"/>
      <c r="E624" s="8"/>
      <c r="F624" s="8"/>
      <c r="G624" s="8"/>
      <c r="H624" s="8"/>
    </row>
    <row r="625" spans="3:8" ht="12.75">
      <c r="C625" s="8"/>
      <c r="D625" s="8"/>
      <c r="E625" s="8"/>
      <c r="F625" s="8"/>
      <c r="G625" s="8"/>
      <c r="H625" s="8"/>
    </row>
    <row r="626" spans="3:8" ht="12.75">
      <c r="C626" s="8"/>
      <c r="D626" s="8"/>
      <c r="E626" s="8"/>
      <c r="F626" s="8"/>
      <c r="G626" s="8"/>
      <c r="H626" s="8"/>
    </row>
    <row r="627" spans="3:8" ht="12.75">
      <c r="C627" s="8"/>
      <c r="D627" s="8"/>
      <c r="E627" s="8"/>
      <c r="F627" s="8"/>
      <c r="G627" s="8"/>
      <c r="H627" s="8"/>
    </row>
    <row r="628" spans="3:8" ht="12.75">
      <c r="C628" s="8"/>
      <c r="D628" s="8"/>
      <c r="E628" s="8"/>
      <c r="F628" s="8"/>
      <c r="G628" s="8"/>
      <c r="H628" s="8"/>
    </row>
    <row r="629" spans="3:8" ht="12.75">
      <c r="C629" s="8"/>
      <c r="D629" s="8"/>
      <c r="E629" s="8"/>
      <c r="F629" s="8"/>
      <c r="G629" s="8"/>
      <c r="H629" s="8"/>
    </row>
    <row r="630" spans="3:8" ht="12.75">
      <c r="C630" s="8"/>
      <c r="D630" s="8"/>
      <c r="E630" s="8"/>
      <c r="F630" s="8"/>
      <c r="G630" s="8"/>
      <c r="H630" s="8"/>
    </row>
    <row r="631" spans="3:8" ht="12.75">
      <c r="C631" s="8"/>
      <c r="D631" s="8"/>
      <c r="E631" s="8"/>
      <c r="F631" s="8"/>
      <c r="G631" s="8"/>
      <c r="H631" s="8"/>
    </row>
    <row r="632" spans="3:8" ht="12.75">
      <c r="C632" s="8"/>
      <c r="D632" s="8"/>
      <c r="E632" s="8"/>
      <c r="F632" s="8"/>
      <c r="G632" s="8"/>
      <c r="H632" s="8"/>
    </row>
    <row r="633" spans="3:8" ht="12.75">
      <c r="C633" s="8"/>
      <c r="D633" s="8"/>
      <c r="E633" s="8"/>
      <c r="F633" s="8"/>
      <c r="G633" s="8"/>
      <c r="H633" s="8"/>
    </row>
    <row r="634" spans="3:8" ht="12.75">
      <c r="C634" s="8"/>
      <c r="D634" s="8"/>
      <c r="E634" s="8"/>
      <c r="F634" s="8"/>
      <c r="G634" s="8"/>
      <c r="H634" s="8"/>
    </row>
    <row r="635" spans="3:8" ht="12.75">
      <c r="C635" s="8"/>
      <c r="D635" s="8"/>
      <c r="E635" s="8"/>
      <c r="F635" s="8"/>
      <c r="G635" s="8"/>
      <c r="H635" s="8"/>
    </row>
    <row r="636" spans="3:8" ht="12.75">
      <c r="C636" s="8"/>
      <c r="D636" s="8"/>
      <c r="E636" s="8"/>
      <c r="F636" s="8"/>
      <c r="G636" s="8"/>
      <c r="H636" s="8"/>
    </row>
    <row r="637" spans="3:8" ht="12.75">
      <c r="C637" s="8"/>
      <c r="D637" s="8"/>
      <c r="E637" s="8"/>
      <c r="F637" s="8"/>
      <c r="G637" s="8"/>
      <c r="H637" s="8"/>
    </row>
    <row r="638" spans="3:8" ht="12.75">
      <c r="C638" s="8"/>
      <c r="D638" s="8"/>
      <c r="E638" s="8"/>
      <c r="F638" s="8"/>
      <c r="G638" s="8"/>
      <c r="H638" s="8"/>
    </row>
    <row r="639" spans="3:8" ht="12.75">
      <c r="C639" s="8"/>
      <c r="D639" s="8"/>
      <c r="E639" s="8"/>
      <c r="F639" s="8"/>
      <c r="G639" s="8"/>
      <c r="H639" s="8"/>
    </row>
    <row r="640" spans="3:8" ht="12.75">
      <c r="C640" s="8"/>
      <c r="D640" s="8"/>
      <c r="E640" s="8"/>
      <c r="F640" s="8"/>
      <c r="G640" s="8"/>
      <c r="H640" s="8"/>
    </row>
    <row r="641" spans="3:8" ht="12.75">
      <c r="C641" s="8"/>
      <c r="D641" s="8"/>
      <c r="E641" s="8"/>
      <c r="F641" s="8"/>
      <c r="G641" s="8"/>
      <c r="H641" s="8"/>
    </row>
    <row r="642" spans="3:8" ht="12.75">
      <c r="C642" s="8"/>
      <c r="D642" s="8"/>
      <c r="E642" s="8"/>
      <c r="F642" s="8"/>
      <c r="G642" s="8"/>
      <c r="H642" s="8"/>
    </row>
    <row r="643" spans="3:8" ht="12.75">
      <c r="C643" s="8"/>
      <c r="D643" s="8"/>
      <c r="E643" s="8"/>
      <c r="F643" s="8"/>
      <c r="G643" s="8"/>
      <c r="H643" s="8"/>
    </row>
    <row r="644" spans="3:8" ht="12.75">
      <c r="C644" s="8"/>
      <c r="D644" s="8"/>
      <c r="E644" s="8"/>
      <c r="F644" s="8"/>
      <c r="G644" s="8"/>
      <c r="H644" s="8"/>
    </row>
    <row r="645" spans="3:8" ht="12.75">
      <c r="C645" s="8"/>
      <c r="D645" s="8"/>
      <c r="E645" s="8"/>
      <c r="F645" s="8"/>
      <c r="G645" s="8"/>
      <c r="H645" s="8"/>
    </row>
    <row r="646" spans="3:8" ht="12.75">
      <c r="C646" s="8"/>
      <c r="D646" s="8"/>
      <c r="E646" s="8"/>
      <c r="F646" s="8"/>
      <c r="G646" s="8"/>
      <c r="H646" s="8"/>
    </row>
    <row r="647" spans="3:8" ht="12.75">
      <c r="C647" s="8"/>
      <c r="D647" s="8"/>
      <c r="E647" s="8"/>
      <c r="F647" s="8"/>
      <c r="G647" s="8"/>
      <c r="H647" s="8"/>
    </row>
    <row r="648" spans="3:8" ht="12.75">
      <c r="C648" s="8"/>
      <c r="D648" s="8"/>
      <c r="E648" s="8"/>
      <c r="F648" s="8"/>
      <c r="G648" s="8"/>
      <c r="H648" s="8"/>
    </row>
    <row r="649" spans="3:8" ht="12.75">
      <c r="C649" s="8"/>
      <c r="D649" s="8"/>
      <c r="E649" s="8"/>
      <c r="F649" s="8"/>
      <c r="G649" s="8"/>
      <c r="H649" s="8"/>
    </row>
    <row r="650" spans="3:8" ht="12.75">
      <c r="C650" s="8"/>
      <c r="D650" s="8"/>
      <c r="E650" s="8"/>
      <c r="F650" s="8"/>
      <c r="G650" s="8"/>
      <c r="H650" s="8"/>
    </row>
    <row r="651" spans="3:8" ht="12.75">
      <c r="C651" s="8"/>
      <c r="D651" s="8"/>
      <c r="E651" s="8"/>
      <c r="F651" s="8"/>
      <c r="G651" s="8"/>
      <c r="H651" s="8"/>
    </row>
    <row r="652" spans="3:8" ht="12.75">
      <c r="C652" s="8"/>
      <c r="D652" s="8"/>
      <c r="E652" s="8"/>
      <c r="F652" s="8"/>
      <c r="G652" s="8"/>
      <c r="H652" s="8"/>
    </row>
    <row r="653" spans="3:8" ht="12.75">
      <c r="C653" s="8"/>
      <c r="D653" s="8"/>
      <c r="E653" s="8"/>
      <c r="F653" s="8"/>
      <c r="G653" s="8"/>
      <c r="H653" s="8"/>
    </row>
    <row r="654" spans="3:8" ht="12.75">
      <c r="C654" s="8"/>
      <c r="D654" s="8"/>
      <c r="E654" s="8"/>
      <c r="F654" s="8"/>
      <c r="G654" s="8"/>
      <c r="H654" s="8"/>
    </row>
    <row r="655" spans="3:8" ht="12.75">
      <c r="C655" s="8"/>
      <c r="D655" s="8"/>
      <c r="E655" s="8"/>
      <c r="F655" s="8"/>
      <c r="G655" s="8"/>
      <c r="H655" s="8"/>
    </row>
    <row r="656" spans="3:8" ht="12.75">
      <c r="C656" s="8"/>
      <c r="D656" s="8"/>
      <c r="E656" s="8"/>
      <c r="F656" s="8"/>
      <c r="G656" s="8"/>
      <c r="H656" s="8"/>
    </row>
    <row r="657" spans="3:8" ht="12.75">
      <c r="C657" s="8"/>
      <c r="D657" s="8"/>
      <c r="E657" s="8"/>
      <c r="F657" s="8"/>
      <c r="G657" s="8"/>
      <c r="H657" s="8"/>
    </row>
    <row r="658" spans="3:8" ht="12.75">
      <c r="C658" s="8"/>
      <c r="D658" s="8"/>
      <c r="E658" s="8"/>
      <c r="F658" s="8"/>
      <c r="G658" s="8"/>
      <c r="H658" s="8"/>
    </row>
    <row r="659" spans="3:8" ht="12.75">
      <c r="C659" s="8"/>
      <c r="D659" s="8"/>
      <c r="E659" s="8"/>
      <c r="F659" s="8"/>
      <c r="G659" s="8"/>
      <c r="H659" s="8"/>
    </row>
    <row r="660" spans="3:8" ht="12.75">
      <c r="C660" s="8"/>
      <c r="D660" s="8"/>
      <c r="E660" s="8"/>
      <c r="F660" s="8"/>
      <c r="G660" s="8"/>
      <c r="H660" s="8"/>
    </row>
    <row r="661" spans="3:8" ht="12.75">
      <c r="C661" s="8"/>
      <c r="D661" s="8"/>
      <c r="E661" s="8"/>
      <c r="F661" s="8"/>
      <c r="G661" s="8"/>
      <c r="H661" s="8"/>
    </row>
    <row r="662" spans="3:8" ht="12.75">
      <c r="C662" s="8"/>
      <c r="D662" s="8"/>
      <c r="E662" s="8"/>
      <c r="F662" s="8"/>
      <c r="G662" s="8"/>
      <c r="H662" s="8"/>
    </row>
    <row r="663" spans="3:8" ht="12.75">
      <c r="C663" s="8"/>
      <c r="D663" s="8"/>
      <c r="E663" s="8"/>
      <c r="F663" s="8"/>
      <c r="G663" s="8"/>
      <c r="H663" s="8"/>
    </row>
    <row r="664" spans="3:8" ht="12.75">
      <c r="C664" s="8"/>
      <c r="D664" s="8"/>
      <c r="E664" s="8"/>
      <c r="F664" s="8"/>
      <c r="G664" s="8"/>
      <c r="H664" s="8"/>
    </row>
    <row r="665" spans="3:8" ht="12.75">
      <c r="C665" s="8"/>
      <c r="D665" s="8"/>
      <c r="E665" s="8"/>
      <c r="F665" s="8"/>
      <c r="G665" s="8"/>
      <c r="H665" s="8"/>
    </row>
    <row r="666" spans="3:8" ht="12.75">
      <c r="C666" s="8"/>
      <c r="D666" s="8"/>
      <c r="E666" s="8"/>
      <c r="F666" s="8"/>
      <c r="G666" s="8"/>
      <c r="H666" s="8"/>
    </row>
    <row r="667" spans="3:8" ht="12.75">
      <c r="C667" s="8"/>
      <c r="D667" s="8"/>
      <c r="E667" s="8"/>
      <c r="F667" s="8"/>
      <c r="G667" s="8"/>
      <c r="H667" s="8"/>
    </row>
    <row r="668" spans="3:8" ht="12.75">
      <c r="C668" s="8"/>
      <c r="D668" s="8"/>
      <c r="E668" s="8"/>
      <c r="F668" s="8"/>
      <c r="G668" s="8"/>
      <c r="H668" s="8"/>
    </row>
    <row r="669" spans="3:8" ht="12.75">
      <c r="C669" s="8"/>
      <c r="D669" s="8"/>
      <c r="E669" s="8"/>
      <c r="F669" s="8"/>
      <c r="G669" s="8"/>
      <c r="H669" s="8"/>
    </row>
    <row r="670" spans="3:8" ht="12.75">
      <c r="C670" s="8"/>
      <c r="D670" s="8"/>
      <c r="E670" s="8"/>
      <c r="F670" s="8"/>
      <c r="G670" s="8"/>
      <c r="H670" s="8"/>
    </row>
    <row r="671" spans="3:8" ht="12.75">
      <c r="C671" s="8"/>
      <c r="D671" s="8"/>
      <c r="E671" s="8"/>
      <c r="F671" s="8"/>
      <c r="G671" s="8"/>
      <c r="H671" s="8"/>
    </row>
    <row r="672" spans="3:8" ht="12.75">
      <c r="C672" s="8"/>
      <c r="D672" s="8"/>
      <c r="E672" s="8"/>
      <c r="F672" s="8"/>
      <c r="G672" s="8"/>
      <c r="H672" s="8"/>
    </row>
    <row r="673" spans="3:8" ht="12.75">
      <c r="C673" s="8"/>
      <c r="D673" s="8"/>
      <c r="E673" s="8"/>
      <c r="F673" s="8"/>
      <c r="G673" s="8"/>
      <c r="H673" s="8"/>
    </row>
    <row r="674" spans="3:8" ht="12.75">
      <c r="C674" s="8"/>
      <c r="D674" s="8"/>
      <c r="E674" s="8"/>
      <c r="F674" s="8"/>
      <c r="G674" s="8"/>
      <c r="H674" s="8"/>
    </row>
    <row r="675" spans="3:8" ht="12.75">
      <c r="C675" s="8"/>
      <c r="D675" s="8"/>
      <c r="E675" s="8"/>
      <c r="F675" s="8"/>
      <c r="G675" s="8"/>
      <c r="H675" s="8"/>
    </row>
    <row r="676" spans="3:8" ht="12.75">
      <c r="C676" s="8"/>
      <c r="D676" s="8"/>
      <c r="E676" s="8"/>
      <c r="F676" s="8"/>
      <c r="G676" s="8"/>
      <c r="H676" s="8"/>
    </row>
    <row r="677" spans="3:8" ht="12.75">
      <c r="C677" s="8"/>
      <c r="D677" s="8"/>
      <c r="E677" s="8"/>
      <c r="F677" s="8"/>
      <c r="G677" s="8"/>
      <c r="H677" s="8"/>
    </row>
    <row r="678" spans="3:8" ht="12.75">
      <c r="C678" s="8"/>
      <c r="D678" s="8"/>
      <c r="E678" s="8"/>
      <c r="F678" s="8"/>
      <c r="G678" s="8"/>
      <c r="H678" s="8"/>
    </row>
    <row r="679" spans="3:8" ht="12.75">
      <c r="C679" s="8"/>
      <c r="D679" s="8"/>
      <c r="E679" s="8"/>
      <c r="F679" s="8"/>
      <c r="G679" s="8"/>
      <c r="H679" s="8"/>
    </row>
    <row r="680" spans="3:8" ht="12.75">
      <c r="C680" s="8"/>
      <c r="D680" s="8"/>
      <c r="E680" s="8"/>
      <c r="F680" s="8"/>
      <c r="G680" s="8"/>
      <c r="H680" s="8"/>
    </row>
    <row r="681" spans="3:8" ht="12.75">
      <c r="C681" s="8"/>
      <c r="D681" s="8"/>
      <c r="E681" s="8"/>
      <c r="F681" s="8"/>
      <c r="G681" s="8"/>
      <c r="H681" s="8"/>
    </row>
    <row r="682" spans="3:8" ht="12.75">
      <c r="C682" s="8"/>
      <c r="D682" s="8"/>
      <c r="E682" s="8"/>
      <c r="F682" s="8"/>
      <c r="G682" s="8"/>
      <c r="H682" s="8"/>
    </row>
    <row r="683" spans="3:8" ht="12.75">
      <c r="C683" s="8"/>
      <c r="D683" s="8"/>
      <c r="E683" s="8"/>
      <c r="F683" s="8"/>
      <c r="G683" s="8"/>
      <c r="H683" s="8"/>
    </row>
    <row r="684" spans="3:8" ht="12.75">
      <c r="C684" s="8"/>
      <c r="D684" s="8"/>
      <c r="E684" s="8"/>
      <c r="F684" s="8"/>
      <c r="G684" s="8"/>
      <c r="H684" s="8"/>
    </row>
    <row r="685" spans="3:8" ht="12.75">
      <c r="C685" s="8"/>
      <c r="D685" s="8"/>
      <c r="E685" s="8"/>
      <c r="F685" s="8"/>
      <c r="G685" s="8"/>
      <c r="H685" s="8"/>
    </row>
    <row r="686" spans="3:8" ht="12.75">
      <c r="C686" s="8"/>
      <c r="D686" s="8"/>
      <c r="E686" s="8"/>
      <c r="F686" s="8"/>
      <c r="G686" s="8"/>
      <c r="H686" s="8"/>
    </row>
    <row r="687" spans="3:8" ht="12.75">
      <c r="C687" s="8"/>
      <c r="D687" s="8"/>
      <c r="E687" s="8"/>
      <c r="F687" s="8"/>
      <c r="G687" s="8"/>
      <c r="H687" s="8"/>
    </row>
    <row r="688" spans="3:8" ht="12.75">
      <c r="C688" s="8"/>
      <c r="D688" s="8"/>
      <c r="E688" s="8"/>
      <c r="F688" s="8"/>
      <c r="G688" s="8"/>
      <c r="H688" s="8"/>
    </row>
    <row r="689" spans="3:8" ht="12.75">
      <c r="C689" s="8"/>
      <c r="D689" s="8"/>
      <c r="E689" s="8"/>
      <c r="F689" s="8"/>
      <c r="G689" s="8"/>
      <c r="H689" s="8"/>
    </row>
    <row r="690" spans="3:8" ht="12.75">
      <c r="C690" s="8"/>
      <c r="D690" s="8"/>
      <c r="E690" s="8"/>
      <c r="F690" s="8"/>
      <c r="G690" s="8"/>
      <c r="H690" s="8"/>
    </row>
    <row r="691" spans="3:8" ht="12.75">
      <c r="C691" s="8"/>
      <c r="D691" s="8"/>
      <c r="E691" s="8"/>
      <c r="F691" s="8"/>
      <c r="G691" s="8"/>
      <c r="H691" s="8"/>
    </row>
    <row r="692" spans="3:8" ht="12.75">
      <c r="C692" s="8"/>
      <c r="D692" s="8"/>
      <c r="E692" s="8"/>
      <c r="F692" s="8"/>
      <c r="G692" s="8"/>
      <c r="H692" s="8"/>
    </row>
    <row r="693" spans="3:8" ht="12.75">
      <c r="C693" s="8"/>
      <c r="D693" s="8"/>
      <c r="E693" s="8"/>
      <c r="F693" s="8"/>
      <c r="G693" s="8"/>
      <c r="H693" s="8"/>
    </row>
    <row r="694" spans="3:8" ht="12.75">
      <c r="C694" s="8"/>
      <c r="D694" s="8"/>
      <c r="E694" s="8"/>
      <c r="F694" s="8"/>
      <c r="G694" s="8"/>
      <c r="H694" s="8"/>
    </row>
    <row r="695" spans="3:8" ht="12.75">
      <c r="C695" s="8"/>
      <c r="D695" s="8"/>
      <c r="E695" s="8"/>
      <c r="F695" s="8"/>
      <c r="G695" s="8"/>
      <c r="H695" s="8"/>
    </row>
    <row r="696" spans="3:8" ht="12.75">
      <c r="C696" s="8"/>
      <c r="D696" s="8"/>
      <c r="E696" s="8"/>
      <c r="F696" s="8"/>
      <c r="G696" s="8"/>
      <c r="H696" s="8"/>
    </row>
    <row r="697" spans="3:8" ht="12.75">
      <c r="C697" s="8"/>
      <c r="D697" s="8"/>
      <c r="E697" s="8"/>
      <c r="F697" s="8"/>
      <c r="G697" s="8"/>
      <c r="H697" s="8"/>
    </row>
    <row r="698" spans="3:8" ht="12.75">
      <c r="C698" s="8"/>
      <c r="D698" s="8"/>
      <c r="E698" s="8"/>
      <c r="F698" s="8"/>
      <c r="G698" s="8"/>
      <c r="H698" s="8"/>
    </row>
    <row r="699" spans="3:8" ht="12.75">
      <c r="C699" s="8"/>
      <c r="D699" s="8"/>
      <c r="E699" s="8"/>
      <c r="F699" s="8"/>
      <c r="G699" s="8"/>
      <c r="H699" s="8"/>
    </row>
    <row r="700" spans="3:8" ht="12.75">
      <c r="C700" s="8"/>
      <c r="D700" s="8"/>
      <c r="E700" s="8"/>
      <c r="F700" s="8"/>
      <c r="G700" s="8"/>
      <c r="H700" s="8"/>
    </row>
    <row r="701" spans="3:8" ht="12.75">
      <c r="C701" s="8"/>
      <c r="D701" s="8"/>
      <c r="E701" s="8"/>
      <c r="F701" s="8"/>
      <c r="G701" s="8"/>
      <c r="H701" s="8"/>
    </row>
    <row r="702" spans="3:8" ht="12.75">
      <c r="C702" s="8"/>
      <c r="D702" s="8"/>
      <c r="E702" s="8"/>
      <c r="F702" s="8"/>
      <c r="G702" s="8"/>
      <c r="H702" s="8"/>
    </row>
    <row r="703" spans="3:8" ht="12.75">
      <c r="C703" s="8"/>
      <c r="D703" s="8"/>
      <c r="E703" s="8"/>
      <c r="F703" s="8"/>
      <c r="G703" s="8"/>
      <c r="H703" s="8"/>
    </row>
    <row r="704" spans="3:8" ht="12.75">
      <c r="C704" s="8"/>
      <c r="D704" s="8"/>
      <c r="E704" s="8"/>
      <c r="F704" s="8"/>
      <c r="G704" s="8"/>
      <c r="H704" s="8"/>
    </row>
    <row r="705" spans="3:8" ht="12.75">
      <c r="C705" s="8"/>
      <c r="D705" s="8"/>
      <c r="E705" s="8"/>
      <c r="F705" s="8"/>
      <c r="G705" s="8"/>
      <c r="H705" s="8"/>
    </row>
    <row r="706" spans="3:8" ht="12.75">
      <c r="C706" s="8"/>
      <c r="D706" s="8"/>
      <c r="E706" s="8"/>
      <c r="F706" s="8"/>
      <c r="G706" s="8"/>
      <c r="H706" s="8"/>
    </row>
    <row r="707" spans="3:8" ht="12.75">
      <c r="C707" s="8"/>
      <c r="D707" s="8"/>
      <c r="E707" s="8"/>
      <c r="F707" s="8"/>
      <c r="G707" s="8"/>
      <c r="H707" s="8"/>
    </row>
    <row r="708" spans="3:8" ht="12.75">
      <c r="C708" s="8"/>
      <c r="D708" s="8"/>
      <c r="E708" s="8"/>
      <c r="F708" s="8"/>
      <c r="G708" s="8"/>
      <c r="H708" s="8"/>
    </row>
    <row r="709" spans="3:8" ht="12.75">
      <c r="C709" s="8"/>
      <c r="D709" s="8"/>
      <c r="E709" s="8"/>
      <c r="F709" s="8"/>
      <c r="G709" s="8"/>
      <c r="H709" s="8"/>
    </row>
    <row r="710" spans="3:8" ht="12.75">
      <c r="C710" s="8"/>
      <c r="D710" s="8"/>
      <c r="E710" s="8"/>
      <c r="F710" s="8"/>
      <c r="G710" s="8"/>
      <c r="H710" s="8"/>
    </row>
    <row r="711" spans="3:8" ht="12.75">
      <c r="C711" s="8"/>
      <c r="D711" s="8"/>
      <c r="E711" s="8"/>
      <c r="F711" s="8"/>
      <c r="G711" s="8"/>
      <c r="H711" s="8"/>
    </row>
    <row r="712" spans="3:8" ht="12.75">
      <c r="C712" s="8"/>
      <c r="D712" s="8"/>
      <c r="E712" s="8"/>
      <c r="F712" s="8"/>
      <c r="G712" s="8"/>
      <c r="H712" s="8"/>
    </row>
    <row r="713" spans="3:8" ht="12.75">
      <c r="C713" s="8"/>
      <c r="D713" s="8"/>
      <c r="E713" s="8"/>
      <c r="F713" s="8"/>
      <c r="G713" s="8"/>
      <c r="H713" s="8"/>
    </row>
    <row r="714" spans="3:8" ht="12.75">
      <c r="C714" s="8"/>
      <c r="D714" s="8"/>
      <c r="E714" s="8"/>
      <c r="F714" s="8"/>
      <c r="G714" s="8"/>
      <c r="H714" s="8"/>
    </row>
    <row r="715" spans="3:8" ht="12.75">
      <c r="C715" s="8"/>
      <c r="D715" s="8"/>
      <c r="E715" s="8"/>
      <c r="F715" s="8"/>
      <c r="G715" s="8"/>
      <c r="H715" s="8"/>
    </row>
    <row r="716" spans="3:8" ht="12.75">
      <c r="C716" s="8"/>
      <c r="D716" s="8"/>
      <c r="E716" s="8"/>
      <c r="F716" s="8"/>
      <c r="G716" s="8"/>
      <c r="H716" s="8"/>
    </row>
    <row r="717" spans="3:8" ht="12.75">
      <c r="C717" s="8"/>
      <c r="D717" s="8"/>
      <c r="E717" s="8"/>
      <c r="F717" s="8"/>
      <c r="G717" s="8"/>
      <c r="H717" s="8"/>
    </row>
    <row r="718" spans="3:8" ht="12.75">
      <c r="C718" s="8"/>
      <c r="D718" s="8"/>
      <c r="E718" s="8"/>
      <c r="F718" s="8"/>
      <c r="G718" s="8"/>
      <c r="H718" s="8"/>
    </row>
    <row r="719" spans="3:8" ht="12.75">
      <c r="C719" s="8"/>
      <c r="D719" s="8"/>
      <c r="E719" s="8"/>
      <c r="F719" s="8"/>
      <c r="G719" s="8"/>
      <c r="H719" s="8"/>
    </row>
    <row r="720" spans="3:8" ht="12.75">
      <c r="C720" s="8"/>
      <c r="D720" s="8"/>
      <c r="E720" s="8"/>
      <c r="F720" s="8"/>
      <c r="G720" s="8"/>
      <c r="H720" s="8"/>
    </row>
    <row r="721" spans="3:8" ht="12.75">
      <c r="C721" s="8"/>
      <c r="D721" s="8"/>
      <c r="E721" s="8"/>
      <c r="F721" s="8"/>
      <c r="G721" s="8"/>
      <c r="H721" s="8"/>
    </row>
    <row r="722" spans="3:8" ht="12.75">
      <c r="C722" s="8"/>
      <c r="D722" s="8"/>
      <c r="E722" s="8"/>
      <c r="F722" s="8"/>
      <c r="G722" s="8"/>
      <c r="H722" s="8"/>
    </row>
    <row r="723" spans="3:8" ht="12.75">
      <c r="C723" s="8"/>
      <c r="D723" s="8"/>
      <c r="E723" s="8"/>
      <c r="F723" s="8"/>
      <c r="G723" s="8"/>
      <c r="H723" s="8"/>
    </row>
    <row r="724" spans="3:8" ht="12.75">
      <c r="C724" s="8"/>
      <c r="D724" s="8"/>
      <c r="E724" s="8"/>
      <c r="F724" s="8"/>
      <c r="G724" s="8"/>
      <c r="H724" s="8"/>
    </row>
    <row r="725" spans="3:8" ht="12.75">
      <c r="C725" s="8"/>
      <c r="D725" s="8"/>
      <c r="E725" s="8"/>
      <c r="F725" s="8"/>
      <c r="G725" s="8"/>
      <c r="H725" s="8"/>
    </row>
    <row r="726" spans="3:8" ht="12.75">
      <c r="C726" s="8"/>
      <c r="D726" s="8"/>
      <c r="E726" s="8"/>
      <c r="F726" s="8"/>
      <c r="G726" s="8"/>
      <c r="H726" s="8"/>
    </row>
    <row r="727" spans="3:8" ht="12.75">
      <c r="C727" s="8"/>
      <c r="D727" s="8"/>
      <c r="E727" s="8"/>
      <c r="F727" s="8"/>
      <c r="G727" s="8"/>
      <c r="H727" s="8"/>
    </row>
    <row r="728" spans="3:8" ht="12.75">
      <c r="C728" s="8"/>
      <c r="D728" s="8"/>
      <c r="E728" s="8"/>
      <c r="F728" s="8"/>
      <c r="G728" s="8"/>
      <c r="H728" s="8"/>
    </row>
    <row r="729" spans="3:8" ht="12.75">
      <c r="C729" s="8"/>
      <c r="D729" s="8"/>
      <c r="E729" s="8"/>
      <c r="F729" s="8"/>
      <c r="G729" s="8"/>
      <c r="H729" s="8"/>
    </row>
    <row r="730" spans="3:8" ht="12.75">
      <c r="C730" s="8"/>
      <c r="D730" s="8"/>
      <c r="E730" s="8"/>
      <c r="F730" s="8"/>
      <c r="G730" s="8"/>
      <c r="H730" s="8"/>
    </row>
    <row r="731" spans="3:8" ht="12.75">
      <c r="C731" s="8"/>
      <c r="D731" s="8"/>
      <c r="E731" s="8"/>
      <c r="F731" s="8"/>
      <c r="G731" s="8"/>
      <c r="H731" s="8"/>
    </row>
    <row r="732" spans="3:8" ht="12.75">
      <c r="C732" s="8"/>
      <c r="D732" s="8"/>
      <c r="E732" s="8"/>
      <c r="F732" s="8"/>
      <c r="G732" s="8"/>
      <c r="H732" s="8"/>
    </row>
    <row r="733" spans="3:8" ht="12.75">
      <c r="C733" s="8"/>
      <c r="D733" s="8"/>
      <c r="E733" s="8"/>
      <c r="F733" s="8"/>
      <c r="G733" s="8"/>
      <c r="H733" s="8"/>
    </row>
    <row r="734" spans="3:8" ht="12.75">
      <c r="C734" s="8"/>
      <c r="D734" s="8"/>
      <c r="E734" s="8"/>
      <c r="F734" s="8"/>
      <c r="G734" s="8"/>
      <c r="H734" s="8"/>
    </row>
    <row r="735" spans="3:8" ht="12.75">
      <c r="C735" s="8"/>
      <c r="D735" s="8"/>
      <c r="E735" s="8"/>
      <c r="F735" s="8"/>
      <c r="G735" s="8"/>
      <c r="H735" s="8"/>
    </row>
    <row r="736" spans="3:8" ht="12.75">
      <c r="C736" s="8"/>
      <c r="D736" s="8"/>
      <c r="E736" s="8"/>
      <c r="F736" s="8"/>
      <c r="G736" s="8"/>
      <c r="H736" s="8"/>
    </row>
    <row r="737" spans="3:8" ht="12.75">
      <c r="C737" s="8"/>
      <c r="D737" s="8"/>
      <c r="E737" s="8"/>
      <c r="F737" s="8"/>
      <c r="G737" s="8"/>
      <c r="H737" s="8"/>
    </row>
    <row r="738" spans="3:8" ht="12.75">
      <c r="C738" s="8"/>
      <c r="D738" s="8"/>
      <c r="E738" s="8"/>
      <c r="F738" s="8"/>
      <c r="G738" s="8"/>
      <c r="H738" s="8"/>
    </row>
    <row r="739" spans="3:8" ht="12.75">
      <c r="C739" s="8"/>
      <c r="D739" s="8"/>
      <c r="E739" s="8"/>
      <c r="F739" s="8"/>
      <c r="G739" s="8"/>
      <c r="H739" s="8"/>
    </row>
    <row r="740" spans="3:8" ht="12.75">
      <c r="C740" s="8"/>
      <c r="D740" s="8"/>
      <c r="E740" s="8"/>
      <c r="F740" s="8"/>
      <c r="G740" s="8"/>
      <c r="H740" s="8"/>
    </row>
    <row r="741" spans="3:8" ht="12.75">
      <c r="C741" s="8"/>
      <c r="D741" s="8"/>
      <c r="E741" s="8"/>
      <c r="F741" s="8"/>
      <c r="G741" s="8"/>
      <c r="H741" s="8"/>
    </row>
    <row r="742" spans="3:8" ht="12.75">
      <c r="C742" s="8"/>
      <c r="D742" s="8"/>
      <c r="E742" s="8"/>
      <c r="F742" s="8"/>
      <c r="G742" s="8"/>
      <c r="H742" s="8"/>
    </row>
    <row r="743" spans="3:8" ht="12.75">
      <c r="C743" s="8"/>
      <c r="D743" s="8"/>
      <c r="E743" s="8"/>
      <c r="F743" s="8"/>
      <c r="G743" s="8"/>
      <c r="H743" s="8"/>
    </row>
    <row r="744" spans="3:8" ht="12.75">
      <c r="C744" s="8"/>
      <c r="D744" s="8"/>
      <c r="E744" s="8"/>
      <c r="F744" s="8"/>
      <c r="G744" s="8"/>
      <c r="H744" s="8"/>
    </row>
    <row r="745" spans="3:8" ht="12.75">
      <c r="C745" s="8"/>
      <c r="D745" s="8"/>
      <c r="E745" s="8"/>
      <c r="F745" s="8"/>
      <c r="G745" s="8"/>
      <c r="H745" s="8"/>
    </row>
    <row r="746" spans="3:8" ht="12.75">
      <c r="C746" s="8"/>
      <c r="D746" s="8"/>
      <c r="E746" s="8"/>
      <c r="F746" s="8"/>
      <c r="G746" s="8"/>
      <c r="H746" s="8"/>
    </row>
    <row r="747" spans="3:8" ht="12.75">
      <c r="C747" s="8"/>
      <c r="D747" s="8"/>
      <c r="E747" s="8"/>
      <c r="F747" s="8"/>
      <c r="G747" s="8"/>
      <c r="H747" s="8"/>
    </row>
    <row r="748" spans="3:8" ht="12.75">
      <c r="C748" s="8"/>
      <c r="D748" s="8"/>
      <c r="E748" s="8"/>
      <c r="F748" s="8"/>
      <c r="G748" s="8"/>
      <c r="H748" s="8"/>
    </row>
    <row r="749" spans="3:8" ht="12.75">
      <c r="C749" s="8"/>
      <c r="D749" s="8"/>
      <c r="E749" s="8"/>
      <c r="F749" s="8"/>
      <c r="G749" s="8"/>
      <c r="H749" s="8"/>
    </row>
    <row r="750" spans="3:8" ht="12.75">
      <c r="C750" s="8"/>
      <c r="D750" s="8"/>
      <c r="E750" s="8"/>
      <c r="F750" s="8"/>
      <c r="G750" s="8"/>
      <c r="H750" s="8"/>
    </row>
    <row r="751" spans="3:8" ht="12.75">
      <c r="C751" s="8"/>
      <c r="D751" s="8"/>
      <c r="E751" s="8"/>
      <c r="F751" s="8"/>
      <c r="G751" s="8"/>
      <c r="H751" s="8"/>
    </row>
    <row r="752" spans="3:8" ht="12.75">
      <c r="C752" s="8"/>
      <c r="D752" s="8"/>
      <c r="E752" s="8"/>
      <c r="F752" s="8"/>
      <c r="G752" s="8"/>
      <c r="H752" s="8"/>
    </row>
    <row r="753" spans="3:8" ht="12.75">
      <c r="C753" s="8"/>
      <c r="D753" s="8"/>
      <c r="E753" s="8"/>
      <c r="F753" s="8"/>
      <c r="G753" s="8"/>
      <c r="H753" s="8"/>
    </row>
    <row r="754" spans="3:8" ht="12.75">
      <c r="C754" s="8"/>
      <c r="D754" s="8"/>
      <c r="E754" s="8"/>
      <c r="F754" s="8"/>
      <c r="G754" s="8"/>
      <c r="H754" s="8"/>
    </row>
    <row r="755" spans="3:8" ht="12.75">
      <c r="C755" s="8"/>
      <c r="D755" s="8"/>
      <c r="E755" s="8"/>
      <c r="F755" s="8"/>
      <c r="G755" s="8"/>
      <c r="H755" s="8"/>
    </row>
    <row r="756" spans="3:8" ht="12.75">
      <c r="C756" s="8"/>
      <c r="D756" s="8"/>
      <c r="E756" s="8"/>
      <c r="F756" s="8"/>
      <c r="G756" s="8"/>
      <c r="H756" s="8"/>
    </row>
    <row r="757" spans="3:8" ht="12.75">
      <c r="C757" s="8"/>
      <c r="D757" s="8"/>
      <c r="E757" s="8"/>
      <c r="F757" s="8"/>
      <c r="G757" s="8"/>
      <c r="H757" s="8"/>
    </row>
    <row r="758" spans="3:8" ht="12.75">
      <c r="C758" s="8"/>
      <c r="D758" s="8"/>
      <c r="E758" s="8"/>
      <c r="F758" s="8"/>
      <c r="G758" s="8"/>
      <c r="H758" s="8"/>
    </row>
    <row r="759" spans="3:8" ht="12.75">
      <c r="C759" s="8"/>
      <c r="D759" s="8"/>
      <c r="E759" s="8"/>
      <c r="F759" s="8"/>
      <c r="G759" s="8"/>
      <c r="H759" s="8"/>
    </row>
    <row r="760" spans="3:8" ht="12.75">
      <c r="C760" s="8"/>
      <c r="D760" s="8"/>
      <c r="E760" s="8"/>
      <c r="F760" s="8"/>
      <c r="G760" s="8"/>
      <c r="H760" s="8"/>
    </row>
    <row r="761" spans="3:8" ht="12.75">
      <c r="C761" s="8"/>
      <c r="D761" s="8"/>
      <c r="E761" s="8"/>
      <c r="F761" s="8"/>
      <c r="G761" s="8"/>
      <c r="H761" s="8"/>
    </row>
    <row r="762" spans="3:8" ht="12.75">
      <c r="C762" s="8"/>
      <c r="D762" s="8"/>
      <c r="E762" s="8"/>
      <c r="F762" s="8"/>
      <c r="G762" s="8"/>
      <c r="H762" s="8"/>
    </row>
    <row r="763" spans="3:8" ht="12.75">
      <c r="C763" s="8"/>
      <c r="D763" s="8"/>
      <c r="E763" s="8"/>
      <c r="F763" s="8"/>
      <c r="G763" s="8"/>
      <c r="H763" s="8"/>
    </row>
    <row r="764" spans="3:8" ht="12.75">
      <c r="C764" s="8"/>
      <c r="D764" s="8"/>
      <c r="E764" s="8"/>
      <c r="F764" s="8"/>
      <c r="G764" s="8"/>
      <c r="H764" s="8"/>
    </row>
    <row r="765" spans="3:8" ht="12.75">
      <c r="C765" s="8"/>
      <c r="D765" s="8"/>
      <c r="E765" s="8"/>
      <c r="F765" s="8"/>
      <c r="G765" s="8"/>
      <c r="H765" s="8"/>
    </row>
    <row r="766" spans="3:8" ht="12.75">
      <c r="C766" s="8"/>
      <c r="D766" s="8"/>
      <c r="E766" s="8"/>
      <c r="F766" s="8"/>
      <c r="G766" s="8"/>
      <c r="H766" s="8"/>
    </row>
    <row r="767" spans="3:8" ht="12.75">
      <c r="C767" s="8"/>
      <c r="D767" s="8"/>
      <c r="E767" s="8"/>
      <c r="F767" s="8"/>
      <c r="G767" s="8"/>
      <c r="H767" s="8"/>
    </row>
    <row r="768" spans="3:8" ht="12.75">
      <c r="C768" s="8"/>
      <c r="D768" s="8"/>
      <c r="E768" s="8"/>
      <c r="F768" s="8"/>
      <c r="G768" s="8"/>
      <c r="H768" s="8"/>
    </row>
    <row r="769" spans="3:8" ht="12.75">
      <c r="C769" s="8"/>
      <c r="D769" s="8"/>
      <c r="E769" s="8"/>
      <c r="F769" s="8"/>
      <c r="G769" s="8"/>
      <c r="H769" s="8"/>
    </row>
    <row r="770" spans="3:8" ht="12.75">
      <c r="C770" s="8"/>
      <c r="D770" s="8"/>
      <c r="E770" s="8"/>
      <c r="F770" s="8"/>
      <c r="G770" s="8"/>
      <c r="H770" s="8"/>
    </row>
    <row r="771" spans="3:8" ht="12.75">
      <c r="C771" s="8"/>
      <c r="D771" s="8"/>
      <c r="E771" s="8"/>
      <c r="F771" s="8"/>
      <c r="G771" s="8"/>
      <c r="H771" s="8"/>
    </row>
    <row r="772" spans="3:8" ht="12.75">
      <c r="C772" s="8"/>
      <c r="D772" s="8"/>
      <c r="E772" s="8"/>
      <c r="F772" s="8"/>
      <c r="G772" s="8"/>
      <c r="H772" s="8"/>
    </row>
    <row r="773" spans="3:8" ht="12.75">
      <c r="C773" s="8"/>
      <c r="D773" s="8"/>
      <c r="E773" s="8"/>
      <c r="F773" s="8"/>
      <c r="G773" s="8"/>
      <c r="H773" s="8"/>
    </row>
    <row r="774" spans="3:8" ht="12.75">
      <c r="C774" s="8"/>
      <c r="D774" s="8"/>
      <c r="E774" s="8"/>
      <c r="F774" s="8"/>
      <c r="G774" s="8"/>
      <c r="H774" s="8"/>
    </row>
    <row r="775" spans="3:8" ht="12.75">
      <c r="C775" s="8"/>
      <c r="D775" s="8"/>
      <c r="E775" s="8"/>
      <c r="F775" s="8"/>
      <c r="G775" s="8"/>
      <c r="H775" s="8"/>
    </row>
    <row r="776" spans="3:8" ht="12.75">
      <c r="C776" s="8"/>
      <c r="D776" s="8"/>
      <c r="E776" s="8"/>
      <c r="F776" s="8"/>
      <c r="G776" s="8"/>
      <c r="H776" s="8"/>
    </row>
    <row r="777" spans="3:8" ht="12.75">
      <c r="C777" s="8"/>
      <c r="D777" s="8"/>
      <c r="E777" s="8"/>
      <c r="F777" s="8"/>
      <c r="G777" s="8"/>
      <c r="H777" s="8"/>
    </row>
    <row r="778" spans="3:8" ht="12.75">
      <c r="C778" s="8"/>
      <c r="D778" s="8"/>
      <c r="E778" s="8"/>
      <c r="F778" s="8"/>
      <c r="G778" s="8"/>
      <c r="H778" s="8"/>
    </row>
    <row r="779" spans="3:8" ht="12.75">
      <c r="C779" s="8"/>
      <c r="D779" s="8"/>
      <c r="E779" s="8"/>
      <c r="F779" s="8"/>
      <c r="G779" s="8"/>
      <c r="H779" s="8"/>
    </row>
    <row r="780" spans="3:8" ht="12.75">
      <c r="C780" s="8"/>
      <c r="D780" s="8"/>
      <c r="E780" s="8"/>
      <c r="F780" s="8"/>
      <c r="G780" s="8"/>
      <c r="H780" s="8"/>
    </row>
    <row r="781" spans="3:8" ht="12.75">
      <c r="C781" s="8"/>
      <c r="D781" s="8"/>
      <c r="E781" s="8"/>
      <c r="F781" s="8"/>
      <c r="G781" s="8"/>
      <c r="H781" s="8"/>
    </row>
    <row r="782" spans="3:8" ht="12.75">
      <c r="C782" s="8"/>
      <c r="D782" s="8"/>
      <c r="E782" s="8"/>
      <c r="F782" s="8"/>
      <c r="G782" s="8"/>
      <c r="H782" s="8"/>
    </row>
    <row r="783" spans="3:8" ht="12.75">
      <c r="C783" s="8"/>
      <c r="D783" s="8"/>
      <c r="E783" s="8"/>
      <c r="F783" s="8"/>
      <c r="G783" s="8"/>
      <c r="H783" s="8"/>
    </row>
    <row r="784" spans="3:8" ht="12.75">
      <c r="C784" s="8"/>
      <c r="D784" s="8"/>
      <c r="E784" s="8"/>
      <c r="F784" s="8"/>
      <c r="G784" s="8"/>
      <c r="H784" s="8"/>
    </row>
    <row r="785" spans="3:8" ht="12.75">
      <c r="C785" s="8"/>
      <c r="D785" s="8"/>
      <c r="E785" s="8"/>
      <c r="F785" s="8"/>
      <c r="G785" s="8"/>
      <c r="H785" s="8"/>
    </row>
    <row r="786" spans="3:8" ht="12.75">
      <c r="C786" s="8"/>
      <c r="D786" s="8"/>
      <c r="E786" s="8"/>
      <c r="F786" s="8"/>
      <c r="G786" s="8"/>
      <c r="H786" s="8"/>
    </row>
    <row r="787" spans="3:8" ht="12.75">
      <c r="C787" s="8"/>
      <c r="D787" s="8"/>
      <c r="E787" s="8"/>
      <c r="F787" s="8"/>
      <c r="G787" s="8"/>
      <c r="H787" s="8"/>
    </row>
    <row r="788" spans="3:8" ht="12.75">
      <c r="C788" s="8"/>
      <c r="D788" s="8"/>
      <c r="E788" s="8"/>
      <c r="F788" s="8"/>
      <c r="G788" s="8"/>
      <c r="H788" s="8"/>
    </row>
    <row r="789" spans="3:8" ht="12.75">
      <c r="C789" s="8"/>
      <c r="D789" s="8"/>
      <c r="E789" s="8"/>
      <c r="F789" s="8"/>
      <c r="G789" s="8"/>
      <c r="H789" s="8"/>
    </row>
    <row r="790" spans="3:8" ht="12.75">
      <c r="C790" s="8"/>
      <c r="D790" s="8"/>
      <c r="E790" s="8"/>
      <c r="F790" s="8"/>
      <c r="G790" s="8"/>
      <c r="H790" s="8"/>
    </row>
    <row r="791" spans="3:8" ht="12.75">
      <c r="C791" s="8"/>
      <c r="D791" s="8"/>
      <c r="E791" s="8"/>
      <c r="F791" s="8"/>
      <c r="G791" s="8"/>
      <c r="H791" s="8"/>
    </row>
    <row r="792" spans="3:8" ht="12.75">
      <c r="C792" s="8"/>
      <c r="D792" s="8"/>
      <c r="E792" s="8"/>
      <c r="F792" s="8"/>
      <c r="G792" s="8"/>
      <c r="H792" s="8"/>
    </row>
    <row r="793" spans="3:8" ht="12.75">
      <c r="C793" s="8"/>
      <c r="D793" s="8"/>
      <c r="E793" s="8"/>
      <c r="F793" s="8"/>
      <c r="G793" s="8"/>
      <c r="H793" s="8"/>
    </row>
    <row r="794" spans="3:8" ht="12.75">
      <c r="C794" s="8"/>
      <c r="D794" s="8"/>
      <c r="E794" s="8"/>
      <c r="F794" s="8"/>
      <c r="G794" s="8"/>
      <c r="H794" s="8"/>
    </row>
    <row r="795" spans="3:8" ht="12.75">
      <c r="C795" s="8"/>
      <c r="D795" s="8"/>
      <c r="E795" s="8"/>
      <c r="F795" s="8"/>
      <c r="G795" s="8"/>
      <c r="H795" s="8"/>
    </row>
    <row r="796" spans="3:8" ht="12.75">
      <c r="C796" s="8"/>
      <c r="D796" s="8"/>
      <c r="E796" s="8"/>
      <c r="F796" s="8"/>
      <c r="G796" s="8"/>
      <c r="H796" s="8"/>
    </row>
    <row r="797" spans="3:8" ht="12.75">
      <c r="C797" s="8"/>
      <c r="D797" s="8"/>
      <c r="E797" s="8"/>
      <c r="F797" s="8"/>
      <c r="G797" s="8"/>
      <c r="H797" s="8"/>
    </row>
    <row r="798" spans="3:8" ht="12.75">
      <c r="C798" s="8"/>
      <c r="D798" s="8"/>
      <c r="E798" s="8"/>
      <c r="F798" s="8"/>
      <c r="G798" s="8"/>
      <c r="H798" s="8"/>
    </row>
    <row r="799" spans="3:8" ht="12.75">
      <c r="C799" s="8"/>
      <c r="D799" s="8"/>
      <c r="E799" s="8"/>
      <c r="F799" s="8"/>
      <c r="G799" s="8"/>
      <c r="H799" s="8"/>
    </row>
    <row r="800" spans="3:8" ht="12.75">
      <c r="C800" s="8"/>
      <c r="D800" s="8"/>
      <c r="E800" s="8"/>
      <c r="F800" s="8"/>
      <c r="G800" s="8"/>
      <c r="H800" s="8"/>
    </row>
    <row r="801" spans="3:8" ht="12.75">
      <c r="C801" s="8"/>
      <c r="D801" s="8"/>
      <c r="E801" s="8"/>
      <c r="F801" s="8"/>
      <c r="G801" s="8"/>
      <c r="H801" s="8"/>
    </row>
    <row r="802" spans="3:8" ht="12.75">
      <c r="C802" s="8"/>
      <c r="D802" s="8"/>
      <c r="E802" s="8"/>
      <c r="F802" s="8"/>
      <c r="G802" s="8"/>
      <c r="H802" s="8"/>
    </row>
    <row r="803" spans="3:8" ht="12.75">
      <c r="C803" s="8"/>
      <c r="D803" s="8"/>
      <c r="E803" s="8"/>
      <c r="F803" s="8"/>
      <c r="G803" s="8"/>
      <c r="H803" s="8"/>
    </row>
    <row r="804" spans="3:8" ht="12.75">
      <c r="C804" s="8"/>
      <c r="D804" s="8"/>
      <c r="E804" s="8"/>
      <c r="F804" s="8"/>
      <c r="G804" s="8"/>
      <c r="H804" s="8"/>
    </row>
    <row r="805" spans="3:8" ht="12.75">
      <c r="C805" s="8"/>
      <c r="D805" s="8"/>
      <c r="E805" s="8"/>
      <c r="F805" s="8"/>
      <c r="G805" s="8"/>
      <c r="H805" s="8"/>
    </row>
    <row r="806" spans="3:8" ht="12.75">
      <c r="C806" s="8"/>
      <c r="D806" s="8"/>
      <c r="E806" s="8"/>
      <c r="F806" s="8"/>
      <c r="G806" s="8"/>
      <c r="H806" s="8"/>
    </row>
    <row r="807" spans="3:8" ht="12.75">
      <c r="C807" s="8"/>
      <c r="D807" s="8"/>
      <c r="E807" s="8"/>
      <c r="F807" s="8"/>
      <c r="G807" s="8"/>
      <c r="H807" s="8"/>
    </row>
    <row r="808" spans="3:8" ht="12.75">
      <c r="C808" s="8"/>
      <c r="D808" s="8"/>
      <c r="E808" s="8"/>
      <c r="F808" s="8"/>
      <c r="G808" s="8"/>
      <c r="H808" s="8"/>
    </row>
    <row r="809" spans="3:8" ht="12.75">
      <c r="C809" s="8"/>
      <c r="D809" s="8"/>
      <c r="E809" s="8"/>
      <c r="F809" s="8"/>
      <c r="G809" s="8"/>
      <c r="H809" s="8"/>
    </row>
    <row r="810" spans="3:8" ht="12.75">
      <c r="C810" s="8"/>
      <c r="D810" s="8"/>
      <c r="E810" s="8"/>
      <c r="F810" s="8"/>
      <c r="G810" s="8"/>
      <c r="H810" s="8"/>
    </row>
    <row r="811" spans="3:8" ht="12.75">
      <c r="C811" s="8"/>
      <c r="D811" s="8"/>
      <c r="E811" s="8"/>
      <c r="F811" s="8"/>
      <c r="G811" s="8"/>
      <c r="H811" s="8"/>
    </row>
    <row r="812" spans="3:8" ht="12.75">
      <c r="C812" s="8"/>
      <c r="D812" s="8"/>
      <c r="E812" s="8"/>
      <c r="F812" s="8"/>
      <c r="G812" s="8"/>
      <c r="H812" s="8"/>
    </row>
    <row r="813" spans="3:8" ht="12.75">
      <c r="C813" s="8"/>
      <c r="D813" s="8"/>
      <c r="E813" s="8"/>
      <c r="F813" s="8"/>
      <c r="G813" s="8"/>
      <c r="H813" s="8"/>
    </row>
    <row r="814" spans="3:8" ht="12.75">
      <c r="C814" s="8"/>
      <c r="D814" s="8"/>
      <c r="E814" s="8"/>
      <c r="F814" s="8"/>
      <c r="G814" s="8"/>
      <c r="H814" s="8"/>
    </row>
    <row r="815" spans="3:8" ht="12.75">
      <c r="C815" s="8"/>
      <c r="D815" s="8"/>
      <c r="E815" s="8"/>
      <c r="F815" s="8"/>
      <c r="G815" s="8"/>
      <c r="H815" s="8"/>
    </row>
    <row r="816" spans="3:8" ht="12.75">
      <c r="C816" s="8"/>
      <c r="D816" s="8"/>
      <c r="E816" s="8"/>
      <c r="F816" s="8"/>
      <c r="G816" s="8"/>
      <c r="H816" s="8"/>
    </row>
    <row r="817" spans="3:8" ht="12.75">
      <c r="C817" s="8"/>
      <c r="D817" s="8"/>
      <c r="E817" s="8"/>
      <c r="F817" s="8"/>
      <c r="G817" s="8"/>
      <c r="H817" s="8"/>
    </row>
    <row r="818" spans="3:8" ht="12.75">
      <c r="C818" s="8"/>
      <c r="D818" s="8"/>
      <c r="E818" s="8"/>
      <c r="F818" s="8"/>
      <c r="G818" s="8"/>
      <c r="H818" s="8"/>
    </row>
    <row r="819" spans="3:8" ht="12.75">
      <c r="C819" s="8"/>
      <c r="D819" s="8"/>
      <c r="E819" s="8"/>
      <c r="F819" s="8"/>
      <c r="G819" s="8"/>
      <c r="H819" s="8"/>
    </row>
    <row r="820" spans="3:8" ht="12.75">
      <c r="C820" s="8"/>
      <c r="D820" s="8"/>
      <c r="E820" s="8"/>
      <c r="F820" s="8"/>
      <c r="G820" s="8"/>
      <c r="H820" s="8"/>
    </row>
    <row r="821" spans="3:8" ht="12.75">
      <c r="C821" s="8"/>
      <c r="D821" s="8"/>
      <c r="E821" s="8"/>
      <c r="F821" s="8"/>
      <c r="G821" s="8"/>
      <c r="H821" s="8"/>
    </row>
    <row r="822" spans="3:8" ht="12.75">
      <c r="C822" s="8"/>
      <c r="D822" s="8"/>
      <c r="E822" s="8"/>
      <c r="F822" s="8"/>
      <c r="G822" s="8"/>
      <c r="H822" s="8"/>
    </row>
    <row r="823" spans="3:8" ht="12.75">
      <c r="C823" s="8"/>
      <c r="D823" s="8"/>
      <c r="E823" s="8"/>
      <c r="F823" s="8"/>
      <c r="G823" s="8"/>
      <c r="H823" s="8"/>
    </row>
    <row r="824" spans="3:8" ht="12.75">
      <c r="C824" s="8"/>
      <c r="D824" s="8"/>
      <c r="E824" s="8"/>
      <c r="F824" s="8"/>
      <c r="G824" s="8"/>
      <c r="H824" s="8"/>
    </row>
    <row r="825" spans="3:8" ht="12.75">
      <c r="C825" s="8"/>
      <c r="D825" s="8"/>
      <c r="E825" s="8"/>
      <c r="F825" s="8"/>
      <c r="G825" s="8"/>
      <c r="H825" s="8"/>
    </row>
    <row r="826" spans="3:8" ht="12.75">
      <c r="C826" s="8"/>
      <c r="D826" s="8"/>
      <c r="E826" s="8"/>
      <c r="F826" s="8"/>
      <c r="G826" s="8"/>
      <c r="H826" s="8"/>
    </row>
    <row r="827" spans="3:8" ht="12.75">
      <c r="C827" s="8"/>
      <c r="D827" s="8"/>
      <c r="E827" s="8"/>
      <c r="F827" s="8"/>
      <c r="G827" s="8"/>
      <c r="H827" s="8"/>
    </row>
    <row r="828" spans="3:8" ht="12.75">
      <c r="C828" s="8"/>
      <c r="D828" s="8"/>
      <c r="E828" s="8"/>
      <c r="F828" s="8"/>
      <c r="G828" s="8"/>
      <c r="H828" s="8"/>
    </row>
    <row r="829" spans="3:8" ht="12.75">
      <c r="C829" s="8"/>
      <c r="D829" s="8"/>
      <c r="E829" s="8"/>
      <c r="F829" s="8"/>
      <c r="G829" s="8"/>
      <c r="H829" s="8"/>
    </row>
    <row r="830" spans="3:8" ht="12.75">
      <c r="C830" s="8"/>
      <c r="D830" s="8"/>
      <c r="E830" s="8"/>
      <c r="F830" s="8"/>
      <c r="G830" s="8"/>
      <c r="H830" s="8"/>
    </row>
    <row r="831" spans="3:8" ht="12.75">
      <c r="C831" s="8"/>
      <c r="D831" s="8"/>
      <c r="E831" s="8"/>
      <c r="F831" s="8"/>
      <c r="G831" s="8"/>
      <c r="H831" s="8"/>
    </row>
    <row r="832" spans="3:8" ht="12.75">
      <c r="C832" s="8"/>
      <c r="D832" s="8"/>
      <c r="E832" s="8"/>
      <c r="F832" s="8"/>
      <c r="G832" s="8"/>
      <c r="H832" s="8"/>
    </row>
    <row r="833" spans="3:8" ht="12.75">
      <c r="C833" s="8"/>
      <c r="D833" s="8"/>
      <c r="E833" s="8"/>
      <c r="F833" s="8"/>
      <c r="G833" s="8"/>
      <c r="H833" s="8"/>
    </row>
    <row r="834" spans="3:8" ht="12.75">
      <c r="C834" s="8"/>
      <c r="D834" s="8"/>
      <c r="E834" s="8"/>
      <c r="F834" s="8"/>
      <c r="G834" s="8"/>
      <c r="H834" s="8"/>
    </row>
    <row r="835" spans="3:8" ht="12.75">
      <c r="C835" s="8"/>
      <c r="D835" s="8"/>
      <c r="E835" s="8"/>
      <c r="F835" s="8"/>
      <c r="G835" s="8"/>
      <c r="H835" s="8"/>
    </row>
    <row r="836" spans="3:8" ht="12.75">
      <c r="C836" s="8"/>
      <c r="D836" s="8"/>
      <c r="E836" s="8"/>
      <c r="F836" s="8"/>
      <c r="G836" s="8"/>
      <c r="H836" s="8"/>
    </row>
    <row r="837" spans="3:8" ht="12.75">
      <c r="C837" s="8"/>
      <c r="D837" s="8"/>
      <c r="E837" s="8"/>
      <c r="F837" s="8"/>
      <c r="G837" s="8"/>
      <c r="H837" s="8"/>
    </row>
    <row r="838" spans="3:8" ht="12.75">
      <c r="C838" s="8"/>
      <c r="D838" s="8"/>
      <c r="E838" s="8"/>
      <c r="F838" s="8"/>
      <c r="G838" s="8"/>
      <c r="H838" s="8"/>
    </row>
    <row r="839" spans="3:8" ht="12.75">
      <c r="C839" s="8"/>
      <c r="D839" s="8"/>
      <c r="E839" s="8"/>
      <c r="F839" s="8"/>
      <c r="G839" s="8"/>
      <c r="H839" s="8"/>
    </row>
    <row r="840" spans="3:8" ht="12.75">
      <c r="C840" s="8"/>
      <c r="D840" s="8"/>
      <c r="E840" s="8"/>
      <c r="F840" s="8"/>
      <c r="G840" s="8"/>
      <c r="H840" s="8"/>
    </row>
    <row r="841" spans="3:8" ht="12.75">
      <c r="C841" s="8"/>
      <c r="D841" s="8"/>
      <c r="E841" s="8"/>
      <c r="F841" s="8"/>
      <c r="G841" s="8"/>
      <c r="H841" s="8"/>
    </row>
    <row r="842" spans="3:8" ht="12.75">
      <c r="C842" s="8"/>
      <c r="D842" s="8"/>
      <c r="E842" s="8"/>
      <c r="F842" s="8"/>
      <c r="G842" s="8"/>
      <c r="H842" s="8"/>
    </row>
    <row r="843" spans="3:8" ht="12.75">
      <c r="C843" s="8"/>
      <c r="D843" s="8"/>
      <c r="E843" s="8"/>
      <c r="F843" s="8"/>
      <c r="G843" s="8"/>
      <c r="H843" s="8"/>
    </row>
    <row r="844" spans="3:8" ht="12.75">
      <c r="C844" s="8"/>
      <c r="D844" s="8"/>
      <c r="E844" s="8"/>
      <c r="F844" s="8"/>
      <c r="G844" s="8"/>
      <c r="H844" s="8"/>
    </row>
    <row r="845" spans="3:8" ht="12.75">
      <c r="C845" s="8"/>
      <c r="D845" s="8"/>
      <c r="E845" s="8"/>
      <c r="F845" s="8"/>
      <c r="G845" s="8"/>
      <c r="H845" s="8"/>
    </row>
    <row r="846" spans="3:8" ht="12.75">
      <c r="C846" s="8"/>
      <c r="D846" s="8"/>
      <c r="E846" s="8"/>
      <c r="F846" s="8"/>
      <c r="G846" s="8"/>
      <c r="H846" s="8"/>
    </row>
    <row r="847" spans="3:8" ht="12.75">
      <c r="C847" s="8"/>
      <c r="D847" s="8"/>
      <c r="E847" s="8"/>
      <c r="F847" s="8"/>
      <c r="G847" s="8"/>
      <c r="H847" s="8"/>
    </row>
    <row r="848" spans="3:8" ht="12.75">
      <c r="C848" s="8"/>
      <c r="D848" s="8"/>
      <c r="E848" s="8"/>
      <c r="F848" s="8"/>
      <c r="G848" s="8"/>
      <c r="H848" s="8"/>
    </row>
    <row r="849" spans="3:8" ht="12.75">
      <c r="C849" s="8"/>
      <c r="D849" s="8"/>
      <c r="E849" s="8"/>
      <c r="F849" s="8"/>
      <c r="G849" s="8"/>
      <c r="H849" s="8"/>
    </row>
    <row r="850" spans="3:8" ht="12.75">
      <c r="C850" s="8"/>
      <c r="D850" s="8"/>
      <c r="E850" s="8"/>
      <c r="F850" s="8"/>
      <c r="G850" s="8"/>
      <c r="H850" s="8"/>
    </row>
    <row r="851" spans="3:8" ht="12.75">
      <c r="C851" s="8"/>
      <c r="D851" s="8"/>
      <c r="E851" s="8"/>
      <c r="F851" s="8"/>
      <c r="G851" s="8"/>
      <c r="H851" s="8"/>
    </row>
    <row r="852" spans="3:8" ht="12.75">
      <c r="C852" s="8"/>
      <c r="D852" s="8"/>
      <c r="E852" s="8"/>
      <c r="F852" s="8"/>
      <c r="G852" s="8"/>
      <c r="H852" s="8"/>
    </row>
    <row r="853" spans="3:8" ht="12.75">
      <c r="C853" s="8"/>
      <c r="D853" s="8"/>
      <c r="E853" s="8"/>
      <c r="F853" s="8"/>
      <c r="G853" s="8"/>
      <c r="H853" s="8"/>
    </row>
    <row r="854" spans="3:8" ht="12.75">
      <c r="C854" s="8"/>
      <c r="D854" s="8"/>
      <c r="E854" s="8"/>
      <c r="F854" s="8"/>
      <c r="G854" s="8"/>
      <c r="H854" s="8"/>
    </row>
    <row r="855" spans="3:8" ht="12.75">
      <c r="C855" s="8"/>
      <c r="D855" s="8"/>
      <c r="E855" s="8"/>
      <c r="F855" s="8"/>
      <c r="G855" s="8"/>
      <c r="H855" s="8"/>
    </row>
    <row r="856" spans="3:8" ht="12.75">
      <c r="C856" s="8"/>
      <c r="D856" s="8"/>
      <c r="E856" s="8"/>
      <c r="F856" s="8"/>
      <c r="G856" s="8"/>
      <c r="H856" s="8"/>
    </row>
    <row r="857" spans="3:8" ht="12.75">
      <c r="C857" s="8"/>
      <c r="D857" s="8"/>
      <c r="E857" s="8"/>
      <c r="F857" s="8"/>
      <c r="G857" s="8"/>
      <c r="H857" s="8"/>
    </row>
    <row r="858" spans="3:8" ht="12.75">
      <c r="C858" s="8"/>
      <c r="D858" s="8"/>
      <c r="E858" s="8"/>
      <c r="F858" s="8"/>
      <c r="G858" s="8"/>
      <c r="H858" s="8"/>
    </row>
    <row r="859" spans="3:8" ht="12.75">
      <c r="C859" s="8"/>
      <c r="D859" s="8"/>
      <c r="E859" s="8"/>
      <c r="F859" s="8"/>
      <c r="G859" s="8"/>
      <c r="H859" s="8"/>
    </row>
    <row r="860" spans="3:8" ht="12.75">
      <c r="C860" s="8"/>
      <c r="D860" s="8"/>
      <c r="E860" s="8"/>
      <c r="F860" s="8"/>
      <c r="G860" s="8"/>
      <c r="H860" s="8"/>
    </row>
    <row r="861" spans="3:8" ht="12.75">
      <c r="C861" s="8"/>
      <c r="D861" s="8"/>
      <c r="E861" s="8"/>
      <c r="F861" s="8"/>
      <c r="G861" s="8"/>
      <c r="H861" s="8"/>
    </row>
    <row r="862" spans="3:8" ht="12.75">
      <c r="C862" s="8"/>
      <c r="D862" s="8"/>
      <c r="E862" s="8"/>
      <c r="F862" s="8"/>
      <c r="G862" s="8"/>
      <c r="H862" s="8"/>
    </row>
    <row r="863" spans="3:8" ht="12.75">
      <c r="C863" s="8"/>
      <c r="D863" s="8"/>
      <c r="E863" s="8"/>
      <c r="F863" s="8"/>
      <c r="G863" s="8"/>
      <c r="H863" s="8"/>
    </row>
    <row r="864" spans="3:8" ht="12.75">
      <c r="C864" s="8"/>
      <c r="D864" s="8"/>
      <c r="E864" s="8"/>
      <c r="F864" s="8"/>
      <c r="G864" s="8"/>
      <c r="H864" s="8"/>
    </row>
    <row r="865" spans="3:8" ht="12.75">
      <c r="C865" s="8"/>
      <c r="D865" s="8"/>
      <c r="E865" s="8"/>
      <c r="F865" s="8"/>
      <c r="G865" s="8"/>
      <c r="H865" s="8"/>
    </row>
    <row r="866" spans="3:8" ht="12.75">
      <c r="C866" s="8"/>
      <c r="D866" s="8"/>
      <c r="E866" s="8"/>
      <c r="F866" s="8"/>
      <c r="G866" s="8"/>
      <c r="H866" s="8"/>
    </row>
    <row r="867" spans="3:8" ht="12.75">
      <c r="C867" s="8"/>
      <c r="D867" s="8"/>
      <c r="E867" s="8"/>
      <c r="F867" s="8"/>
      <c r="G867" s="8"/>
      <c r="H867" s="8"/>
    </row>
    <row r="868" spans="3:8" ht="12.75">
      <c r="C868" s="8"/>
      <c r="D868" s="8"/>
      <c r="E868" s="8"/>
      <c r="F868" s="8"/>
      <c r="G868" s="8"/>
      <c r="H868" s="8"/>
    </row>
    <row r="869" spans="3:8" ht="12.75">
      <c r="C869" s="8"/>
      <c r="D869" s="8"/>
      <c r="E869" s="8"/>
      <c r="F869" s="8"/>
      <c r="G869" s="8"/>
      <c r="H869" s="8"/>
    </row>
    <row r="870" spans="3:8" ht="12.75">
      <c r="C870" s="8"/>
      <c r="D870" s="8"/>
      <c r="E870" s="8"/>
      <c r="F870" s="8"/>
      <c r="G870" s="8"/>
      <c r="H870" s="8"/>
    </row>
    <row r="871" spans="3:8" ht="12.75">
      <c r="C871" s="8"/>
      <c r="D871" s="8"/>
      <c r="E871" s="8"/>
      <c r="F871" s="8"/>
      <c r="G871" s="8"/>
      <c r="H871" s="8"/>
    </row>
    <row r="872" spans="3:8" ht="12.75">
      <c r="C872" s="8"/>
      <c r="D872" s="8"/>
      <c r="E872" s="8"/>
      <c r="F872" s="8"/>
      <c r="G872" s="8"/>
      <c r="H872" s="8"/>
    </row>
    <row r="873" spans="3:8" ht="12.75">
      <c r="C873" s="8"/>
      <c r="D873" s="8"/>
      <c r="E873" s="8"/>
      <c r="F873" s="8"/>
      <c r="G873" s="8"/>
      <c r="H873" s="8"/>
    </row>
    <row r="874" spans="3:8" ht="12.75">
      <c r="C874" s="8"/>
      <c r="D874" s="8"/>
      <c r="E874" s="8"/>
      <c r="F874" s="8"/>
      <c r="G874" s="8"/>
      <c r="H874" s="8"/>
    </row>
    <row r="875" spans="3:8" ht="12.75">
      <c r="C875" s="8"/>
      <c r="D875" s="8"/>
      <c r="E875" s="8"/>
      <c r="F875" s="8"/>
      <c r="G875" s="8"/>
      <c r="H875" s="8"/>
    </row>
    <row r="876" spans="3:8" ht="12.75">
      <c r="C876" s="8"/>
      <c r="D876" s="8"/>
      <c r="E876" s="8"/>
      <c r="F876" s="8"/>
      <c r="G876" s="8"/>
      <c r="H876" s="8"/>
    </row>
    <row r="877" spans="3:8" ht="12.75">
      <c r="C877" s="8"/>
      <c r="D877" s="8"/>
      <c r="E877" s="8"/>
      <c r="F877" s="8"/>
      <c r="G877" s="8"/>
      <c r="H877" s="8"/>
    </row>
    <row r="878" spans="3:8" ht="12.75">
      <c r="C878" s="8"/>
      <c r="D878" s="8"/>
      <c r="E878" s="8"/>
      <c r="F878" s="8"/>
      <c r="G878" s="8"/>
      <c r="H878" s="8"/>
    </row>
    <row r="879" spans="3:8" ht="12.75">
      <c r="C879" s="8"/>
      <c r="D879" s="8"/>
      <c r="E879" s="8"/>
      <c r="F879" s="8"/>
      <c r="G879" s="8"/>
      <c r="H879" s="8"/>
    </row>
    <row r="880" spans="3:8" ht="12.75">
      <c r="C880" s="8"/>
      <c r="D880" s="8"/>
      <c r="E880" s="8"/>
      <c r="F880" s="8"/>
      <c r="G880" s="8"/>
      <c r="H880" s="8"/>
    </row>
    <row r="881" spans="3:8" ht="12.75">
      <c r="C881" s="8"/>
      <c r="D881" s="8"/>
      <c r="E881" s="8"/>
      <c r="F881" s="8"/>
      <c r="G881" s="8"/>
      <c r="H881" s="8"/>
    </row>
    <row r="882" spans="3:8" ht="12.75">
      <c r="C882" s="8"/>
      <c r="D882" s="8"/>
      <c r="E882" s="8"/>
      <c r="F882" s="8"/>
      <c r="G882" s="8"/>
      <c r="H882" s="8"/>
    </row>
    <row r="883" spans="3:8" ht="12.75">
      <c r="C883" s="8"/>
      <c r="D883" s="8"/>
      <c r="E883" s="8"/>
      <c r="F883" s="8"/>
      <c r="G883" s="8"/>
      <c r="H883" s="8"/>
    </row>
    <row r="884" spans="3:8" ht="12.75">
      <c r="C884" s="8"/>
      <c r="D884" s="8"/>
      <c r="E884" s="8"/>
      <c r="F884" s="8"/>
      <c r="G884" s="8"/>
      <c r="H884" s="8"/>
    </row>
    <row r="885" spans="3:8" ht="12.75">
      <c r="C885" s="8"/>
      <c r="D885" s="8"/>
      <c r="E885" s="8"/>
      <c r="F885" s="8"/>
      <c r="G885" s="8"/>
      <c r="H885" s="8"/>
    </row>
    <row r="886" spans="3:8" ht="12.75">
      <c r="C886" s="8"/>
      <c r="D886" s="8"/>
      <c r="E886" s="8"/>
      <c r="F886" s="8"/>
      <c r="G886" s="8"/>
      <c r="H886" s="8"/>
    </row>
    <row r="887" spans="3:8" ht="12.75">
      <c r="C887" s="8"/>
      <c r="D887" s="8"/>
      <c r="E887" s="8"/>
      <c r="F887" s="8"/>
      <c r="G887" s="8"/>
      <c r="H887" s="8"/>
    </row>
    <row r="888" spans="3:8" ht="12.75">
      <c r="C888" s="8"/>
      <c r="D888" s="8"/>
      <c r="E888" s="8"/>
      <c r="F888" s="8"/>
      <c r="G888" s="8"/>
      <c r="H888" s="8"/>
    </row>
    <row r="889" spans="3:8" ht="12.75">
      <c r="C889" s="8"/>
      <c r="D889" s="8"/>
      <c r="E889" s="8"/>
      <c r="F889" s="8"/>
      <c r="G889" s="8"/>
      <c r="H889" s="8"/>
    </row>
    <row r="890" spans="3:8" ht="12.75">
      <c r="C890" s="8"/>
      <c r="D890" s="8"/>
      <c r="E890" s="8"/>
      <c r="F890" s="8"/>
      <c r="G890" s="8"/>
      <c r="H890" s="8"/>
    </row>
    <row r="891" spans="3:8" ht="12.75">
      <c r="C891" s="8"/>
      <c r="D891" s="8"/>
      <c r="E891" s="8"/>
      <c r="F891" s="8"/>
      <c r="G891" s="8"/>
      <c r="H891" s="8"/>
    </row>
    <row r="892" spans="3:8" ht="12.75">
      <c r="C892" s="8"/>
      <c r="D892" s="8"/>
      <c r="E892" s="8"/>
      <c r="F892" s="8"/>
      <c r="G892" s="8"/>
      <c r="H892" s="8"/>
    </row>
    <row r="893" spans="3:8" ht="12.75">
      <c r="C893" s="8"/>
      <c r="D893" s="8"/>
      <c r="E893" s="8"/>
      <c r="F893" s="8"/>
      <c r="G893" s="8"/>
      <c r="H893" s="8"/>
    </row>
    <row r="894" spans="3:8" ht="12.75">
      <c r="C894" s="8"/>
      <c r="D894" s="8"/>
      <c r="E894" s="8"/>
      <c r="F894" s="8"/>
      <c r="G894" s="8"/>
      <c r="H894" s="8"/>
    </row>
    <row r="895" spans="3:8" ht="12.75">
      <c r="C895" s="8"/>
      <c r="D895" s="8"/>
      <c r="E895" s="8"/>
      <c r="F895" s="8"/>
      <c r="G895" s="8"/>
      <c r="H895" s="8"/>
    </row>
    <row r="896" spans="3:8" ht="12.75">
      <c r="C896" s="8"/>
      <c r="D896" s="8"/>
      <c r="E896" s="8"/>
      <c r="F896" s="8"/>
      <c r="G896" s="8"/>
      <c r="H896" s="8"/>
    </row>
    <row r="897" spans="3:8" ht="12.75">
      <c r="C897" s="8"/>
      <c r="D897" s="8"/>
      <c r="E897" s="8"/>
      <c r="F897" s="8"/>
      <c r="G897" s="8"/>
      <c r="H897" s="8"/>
    </row>
    <row r="898" spans="3:8" ht="12.75">
      <c r="C898" s="8"/>
      <c r="D898" s="8"/>
      <c r="E898" s="8"/>
      <c r="F898" s="8"/>
      <c r="G898" s="8"/>
      <c r="H898" s="8"/>
    </row>
    <row r="899" spans="3:8" ht="12.75">
      <c r="C899" s="8"/>
      <c r="D899" s="8"/>
      <c r="E899" s="8"/>
      <c r="F899" s="8"/>
      <c r="G899" s="8"/>
      <c r="H899" s="8"/>
    </row>
    <row r="900" spans="3:8" ht="12.75">
      <c r="C900" s="8"/>
      <c r="D900" s="8"/>
      <c r="E900" s="8"/>
      <c r="F900" s="8"/>
      <c r="G900" s="8"/>
      <c r="H900" s="8"/>
    </row>
    <row r="901" spans="3:8" ht="12.75">
      <c r="C901" s="8"/>
      <c r="D901" s="8"/>
      <c r="E901" s="8"/>
      <c r="F901" s="8"/>
      <c r="G901" s="8"/>
      <c r="H901" s="8"/>
    </row>
    <row r="902" spans="3:8" ht="12.75">
      <c r="C902" s="8"/>
      <c r="D902" s="8"/>
      <c r="E902" s="8"/>
      <c r="F902" s="8"/>
      <c r="G902" s="8"/>
      <c r="H902" s="8"/>
    </row>
    <row r="903" spans="3:8" ht="12.75">
      <c r="C903" s="8"/>
      <c r="D903" s="8"/>
      <c r="E903" s="8"/>
      <c r="F903" s="8"/>
      <c r="G903" s="8"/>
      <c r="H903" s="8"/>
    </row>
    <row r="904" spans="3:8" ht="12.75">
      <c r="C904" s="8"/>
      <c r="D904" s="8"/>
      <c r="E904" s="8"/>
      <c r="F904" s="8"/>
      <c r="G904" s="8"/>
      <c r="H904" s="8"/>
    </row>
    <row r="905" spans="3:8" ht="12.75">
      <c r="C905" s="8"/>
      <c r="D905" s="8"/>
      <c r="E905" s="8"/>
      <c r="F905" s="8"/>
      <c r="G905" s="8"/>
      <c r="H905" s="8"/>
    </row>
    <row r="906" spans="3:8" ht="12.75">
      <c r="C906" s="8"/>
      <c r="D906" s="8"/>
      <c r="E906" s="8"/>
      <c r="F906" s="8"/>
      <c r="G906" s="8"/>
      <c r="H906" s="8"/>
    </row>
    <row r="907" spans="3:8" ht="12.75">
      <c r="C907" s="8"/>
      <c r="D907" s="8"/>
      <c r="E907" s="8"/>
      <c r="F907" s="8"/>
      <c r="G907" s="8"/>
      <c r="H907" s="8"/>
    </row>
    <row r="908" spans="3:8" ht="12.75">
      <c r="C908" s="8"/>
      <c r="D908" s="8"/>
      <c r="E908" s="8"/>
      <c r="F908" s="8"/>
      <c r="G908" s="8"/>
      <c r="H908" s="8"/>
    </row>
    <row r="909" spans="3:8" ht="12.75">
      <c r="C909" s="8"/>
      <c r="D909" s="8"/>
      <c r="E909" s="8"/>
      <c r="F909" s="8"/>
      <c r="G909" s="8"/>
      <c r="H909" s="8"/>
    </row>
    <row r="910" spans="3:8" ht="12.75">
      <c r="C910" s="8"/>
      <c r="D910" s="8"/>
      <c r="E910" s="8"/>
      <c r="F910" s="8"/>
      <c r="G910" s="8"/>
      <c r="H910" s="8"/>
    </row>
    <row r="911" spans="3:8" ht="12.75">
      <c r="C911" s="8"/>
      <c r="D911" s="8"/>
      <c r="E911" s="8"/>
      <c r="F911" s="8"/>
      <c r="G911" s="8"/>
      <c r="H911" s="8"/>
    </row>
    <row r="912" spans="3:8" ht="12.75">
      <c r="C912" s="8"/>
      <c r="D912" s="8"/>
      <c r="E912" s="8"/>
      <c r="F912" s="8"/>
      <c r="G912" s="8"/>
      <c r="H912" s="8"/>
    </row>
    <row r="913" spans="3:8" ht="12.75">
      <c r="C913" s="8"/>
      <c r="D913" s="8"/>
      <c r="E913" s="8"/>
      <c r="F913" s="8"/>
      <c r="G913" s="8"/>
      <c r="H913" s="8"/>
    </row>
    <row r="914" spans="3:8" ht="12.75">
      <c r="C914" s="8"/>
      <c r="D914" s="8"/>
      <c r="E914" s="8"/>
      <c r="F914" s="8"/>
      <c r="G914" s="8"/>
      <c r="H914" s="8"/>
    </row>
    <row r="915" spans="3:8" ht="12.75">
      <c r="C915" s="8"/>
      <c r="D915" s="8"/>
      <c r="E915" s="8"/>
      <c r="F915" s="8"/>
      <c r="G915" s="8"/>
      <c r="H915" s="8"/>
    </row>
    <row r="916" spans="3:8" ht="12.75">
      <c r="C916" s="8"/>
      <c r="D916" s="8"/>
      <c r="E916" s="8"/>
      <c r="F916" s="8"/>
      <c r="G916" s="8"/>
      <c r="H916" s="8"/>
    </row>
    <row r="917" spans="3:8" ht="12.75">
      <c r="C917" s="8"/>
      <c r="D917" s="8"/>
      <c r="E917" s="8"/>
      <c r="F917" s="8"/>
      <c r="G917" s="8"/>
      <c r="H917" s="8"/>
    </row>
    <row r="918" spans="3:8" ht="12.75">
      <c r="C918" s="8"/>
      <c r="D918" s="8"/>
      <c r="E918" s="8"/>
      <c r="F918" s="8"/>
      <c r="G918" s="8"/>
      <c r="H918" s="8"/>
    </row>
    <row r="919" spans="3:8" ht="12.75">
      <c r="C919" s="8"/>
      <c r="D919" s="8"/>
      <c r="E919" s="8"/>
      <c r="F919" s="8"/>
      <c r="G919" s="8"/>
      <c r="H919" s="8"/>
    </row>
    <row r="920" spans="3:8" ht="12.75">
      <c r="C920" s="8"/>
      <c r="D920" s="8"/>
      <c r="E920" s="8"/>
      <c r="F920" s="8"/>
      <c r="G920" s="8"/>
      <c r="H920" s="8"/>
    </row>
    <row r="921" spans="3:8" ht="12.75">
      <c r="C921" s="8"/>
      <c r="D921" s="8"/>
      <c r="E921" s="8"/>
      <c r="F921" s="8"/>
      <c r="G921" s="8"/>
      <c r="H921" s="8"/>
    </row>
    <row r="922" spans="3:8" ht="12.75">
      <c r="C922" s="8"/>
      <c r="D922" s="8"/>
      <c r="E922" s="8"/>
      <c r="F922" s="8"/>
      <c r="G922" s="8"/>
      <c r="H922" s="8"/>
    </row>
    <row r="923" spans="3:8" ht="12.75">
      <c r="C923" s="8"/>
      <c r="D923" s="8"/>
      <c r="E923" s="8"/>
      <c r="F923" s="8"/>
      <c r="G923" s="8"/>
      <c r="H923" s="8"/>
    </row>
    <row r="924" spans="3:8" ht="12.75">
      <c r="C924" s="8"/>
      <c r="D924" s="8"/>
      <c r="E924" s="8"/>
      <c r="F924" s="8"/>
      <c r="G924" s="8"/>
      <c r="H924" s="8"/>
    </row>
    <row r="925" spans="3:8" ht="12.75">
      <c r="C925" s="8"/>
      <c r="D925" s="8"/>
      <c r="E925" s="8"/>
      <c r="F925" s="8"/>
      <c r="G925" s="8"/>
      <c r="H925" s="8"/>
    </row>
    <row r="926" spans="3:8" ht="12.75">
      <c r="C926" s="8"/>
      <c r="D926" s="8"/>
      <c r="E926" s="8"/>
      <c r="F926" s="8"/>
      <c r="G926" s="8"/>
      <c r="H926" s="8"/>
    </row>
    <row r="927" spans="3:8" ht="12.75">
      <c r="C927" s="8"/>
      <c r="D927" s="8"/>
      <c r="E927" s="8"/>
      <c r="F927" s="8"/>
      <c r="G927" s="8"/>
      <c r="H927" s="8"/>
    </row>
    <row r="928" spans="3:8" ht="12.75">
      <c r="C928" s="8"/>
      <c r="D928" s="8"/>
      <c r="E928" s="8"/>
      <c r="F928" s="8"/>
      <c r="G928" s="8"/>
      <c r="H928" s="8"/>
    </row>
    <row r="929" spans="3:8" ht="12.75">
      <c r="C929" s="8"/>
      <c r="D929" s="8"/>
      <c r="E929" s="8"/>
      <c r="F929" s="8"/>
      <c r="G929" s="8"/>
      <c r="H929" s="8"/>
    </row>
    <row r="930" spans="3:8" ht="12.75">
      <c r="C930" s="8"/>
      <c r="D930" s="8"/>
      <c r="E930" s="8"/>
      <c r="F930" s="8"/>
      <c r="G930" s="8"/>
      <c r="H930" s="8"/>
    </row>
    <row r="931" spans="3:8" ht="12.75">
      <c r="C931" s="8"/>
      <c r="D931" s="8"/>
      <c r="E931" s="8"/>
      <c r="F931" s="8"/>
      <c r="G931" s="8"/>
      <c r="H931" s="8"/>
    </row>
    <row r="932" spans="3:8" ht="12.75">
      <c r="C932" s="8"/>
      <c r="D932" s="8"/>
      <c r="E932" s="8"/>
      <c r="F932" s="8"/>
      <c r="G932" s="8"/>
      <c r="H932" s="8"/>
    </row>
    <row r="933" spans="3:8" ht="12.75">
      <c r="C933" s="8"/>
      <c r="D933" s="8"/>
      <c r="E933" s="8"/>
      <c r="F933" s="8"/>
      <c r="G933" s="8"/>
      <c r="H933" s="8"/>
    </row>
    <row r="934" spans="3:8" ht="12.75">
      <c r="C934" s="8"/>
      <c r="D934" s="8"/>
      <c r="E934" s="8"/>
      <c r="F934" s="8"/>
      <c r="G934" s="8"/>
      <c r="H934" s="8"/>
    </row>
    <row r="935" spans="3:8" ht="12.75">
      <c r="C935" s="8"/>
      <c r="D935" s="8"/>
      <c r="E935" s="8"/>
      <c r="F935" s="8"/>
      <c r="G935" s="8"/>
      <c r="H935" s="8"/>
    </row>
    <row r="936" spans="3:8" ht="12.75">
      <c r="C936" s="8"/>
      <c r="D936" s="8"/>
      <c r="E936" s="8"/>
      <c r="F936" s="8"/>
      <c r="G936" s="8"/>
      <c r="H936" s="8"/>
    </row>
    <row r="937" spans="3:8" ht="12.75">
      <c r="C937" s="8"/>
      <c r="D937" s="8"/>
      <c r="E937" s="8"/>
      <c r="F937" s="8"/>
      <c r="G937" s="8"/>
      <c r="H937" s="8"/>
    </row>
    <row r="938" spans="3:8" ht="12.75">
      <c r="C938" s="8"/>
      <c r="D938" s="8"/>
      <c r="E938" s="8"/>
      <c r="F938" s="8"/>
      <c r="G938" s="8"/>
      <c r="H938" s="8"/>
    </row>
    <row r="939" spans="3:8" ht="12.75">
      <c r="C939" s="8"/>
      <c r="D939" s="8"/>
      <c r="E939" s="8"/>
      <c r="F939" s="8"/>
      <c r="G939" s="8"/>
      <c r="H939" s="8"/>
    </row>
    <row r="940" spans="3:8" ht="12.75">
      <c r="C940" s="8"/>
      <c r="D940" s="8"/>
      <c r="E940" s="8"/>
      <c r="F940" s="8"/>
      <c r="G940" s="8"/>
      <c r="H940" s="8"/>
    </row>
    <row r="941" spans="3:8" ht="12.75">
      <c r="C941" s="8"/>
      <c r="D941" s="8"/>
      <c r="E941" s="8"/>
      <c r="F941" s="8"/>
      <c r="G941" s="8"/>
      <c r="H941" s="8"/>
    </row>
    <row r="942" spans="3:8" ht="12.75">
      <c r="C942" s="8"/>
      <c r="D942" s="8"/>
      <c r="E942" s="8"/>
      <c r="F942" s="8"/>
      <c r="G942" s="8"/>
      <c r="H942" s="8"/>
    </row>
    <row r="943" spans="3:8" ht="12.75">
      <c r="C943" s="8"/>
      <c r="D943" s="8"/>
      <c r="E943" s="8"/>
      <c r="F943" s="8"/>
      <c r="G943" s="8"/>
      <c r="H943" s="8"/>
    </row>
    <row r="944" spans="3:8" ht="12.75">
      <c r="C944" s="8"/>
      <c r="D944" s="8"/>
      <c r="E944" s="8"/>
      <c r="F944" s="8"/>
      <c r="G944" s="8"/>
      <c r="H944" s="8"/>
    </row>
    <row r="945" spans="3:8" ht="12.75">
      <c r="C945" s="8"/>
      <c r="D945" s="8"/>
      <c r="E945" s="8"/>
      <c r="F945" s="8"/>
      <c r="G945" s="8"/>
      <c r="H945" s="8"/>
    </row>
    <row r="946" spans="3:8" ht="12.75">
      <c r="C946" s="8"/>
      <c r="D946" s="8"/>
      <c r="E946" s="8"/>
      <c r="F946" s="8"/>
      <c r="G946" s="8"/>
      <c r="H946" s="8"/>
    </row>
    <row r="947" spans="3:8" ht="12.75">
      <c r="C947" s="8"/>
      <c r="D947" s="8"/>
      <c r="E947" s="8"/>
      <c r="F947" s="8"/>
      <c r="G947" s="8"/>
      <c r="H947" s="8"/>
    </row>
    <row r="948" spans="3:8" ht="12.75">
      <c r="C948" s="8"/>
      <c r="D948" s="8"/>
      <c r="E948" s="8"/>
      <c r="F948" s="8"/>
      <c r="G948" s="8"/>
      <c r="H948" s="8"/>
    </row>
    <row r="949" spans="3:8" ht="12.75">
      <c r="C949" s="8"/>
      <c r="D949" s="8"/>
      <c r="E949" s="8"/>
      <c r="F949" s="8"/>
      <c r="G949" s="8"/>
      <c r="H949" s="8"/>
    </row>
    <row r="950" spans="3:8" ht="12.75">
      <c r="C950" s="8"/>
      <c r="D950" s="8"/>
      <c r="E950" s="8"/>
      <c r="F950" s="8"/>
      <c r="G950" s="8"/>
      <c r="H950" s="8"/>
    </row>
    <row r="951" spans="3:8" ht="12.75">
      <c r="C951" s="8"/>
      <c r="D951" s="8"/>
      <c r="E951" s="8"/>
      <c r="F951" s="8"/>
      <c r="G951" s="8"/>
      <c r="H951" s="8"/>
    </row>
    <row r="952" spans="3:8" ht="12.75">
      <c r="C952" s="8"/>
      <c r="D952" s="8"/>
      <c r="E952" s="8"/>
      <c r="F952" s="8"/>
      <c r="G952" s="8"/>
      <c r="H952" s="8"/>
    </row>
    <row r="953" spans="3:8" ht="12.75">
      <c r="C953" s="8"/>
      <c r="D953" s="8"/>
      <c r="E953" s="8"/>
      <c r="F953" s="8"/>
      <c r="G953" s="8"/>
      <c r="H953" s="8"/>
    </row>
    <row r="954" spans="3:8" ht="12.75">
      <c r="C954" s="8"/>
      <c r="D954" s="8"/>
      <c r="E954" s="8"/>
      <c r="F954" s="8"/>
      <c r="G954" s="8"/>
      <c r="H954" s="8"/>
    </row>
    <row r="955" spans="3:8" ht="12.75">
      <c r="C955" s="8"/>
      <c r="D955" s="8"/>
      <c r="E955" s="8"/>
      <c r="F955" s="8"/>
      <c r="G955" s="8"/>
      <c r="H955" s="8"/>
    </row>
    <row r="956" spans="3:8" ht="12.75">
      <c r="C956" s="8"/>
      <c r="D956" s="8"/>
      <c r="E956" s="8"/>
      <c r="F956" s="8"/>
      <c r="G956" s="8"/>
      <c r="H956" s="8"/>
    </row>
    <row r="957" spans="3:8" ht="12.75">
      <c r="C957" s="8"/>
      <c r="D957" s="8"/>
      <c r="E957" s="8"/>
      <c r="F957" s="8"/>
      <c r="G957" s="8"/>
      <c r="H957" s="8"/>
    </row>
    <row r="958" spans="3:8" ht="12.75">
      <c r="C958" s="8"/>
      <c r="D958" s="8"/>
      <c r="E958" s="8"/>
      <c r="F958" s="8"/>
      <c r="G958" s="8"/>
      <c r="H958" s="8"/>
    </row>
    <row r="959" spans="3:8" ht="12.75">
      <c r="C959" s="8"/>
      <c r="D959" s="8"/>
      <c r="E959" s="8"/>
      <c r="F959" s="8"/>
      <c r="G959" s="8"/>
      <c r="H959" s="8"/>
    </row>
    <row r="960" spans="3:8" ht="12.75">
      <c r="C960" s="8"/>
      <c r="D960" s="8"/>
      <c r="E960" s="8"/>
      <c r="F960" s="8"/>
      <c r="G960" s="8"/>
      <c r="H960" s="8"/>
    </row>
    <row r="961" spans="3:8" ht="12.75">
      <c r="C961" s="8"/>
      <c r="D961" s="8"/>
      <c r="E961" s="8"/>
      <c r="F961" s="8"/>
      <c r="G961" s="8"/>
      <c r="H961" s="8"/>
    </row>
    <row r="962" spans="3:8" ht="12.75">
      <c r="C962" s="8"/>
      <c r="D962" s="8"/>
      <c r="E962" s="8"/>
      <c r="F962" s="8"/>
      <c r="G962" s="8"/>
      <c r="H962" s="8"/>
    </row>
    <row r="963" spans="3:8" ht="12.75">
      <c r="C963" s="8"/>
      <c r="D963" s="8"/>
      <c r="E963" s="8"/>
      <c r="F963" s="8"/>
      <c r="G963" s="8"/>
      <c r="H963" s="8"/>
    </row>
    <row r="964" spans="3:8" ht="12.75">
      <c r="C964" s="8"/>
      <c r="D964" s="8"/>
      <c r="E964" s="8"/>
      <c r="F964" s="8"/>
      <c r="G964" s="8"/>
      <c r="H964" s="8"/>
    </row>
    <row r="965" spans="3:8" ht="12.75">
      <c r="C965" s="8"/>
      <c r="D965" s="8"/>
      <c r="E965" s="8"/>
      <c r="F965" s="8"/>
      <c r="G965" s="8"/>
      <c r="H965" s="8"/>
    </row>
    <row r="966" spans="3:8" ht="12.75">
      <c r="C966" s="8"/>
      <c r="D966" s="8"/>
      <c r="E966" s="8"/>
      <c r="F966" s="8"/>
      <c r="G966" s="8"/>
      <c r="H966" s="8"/>
    </row>
    <row r="967" spans="3:8" ht="12.75">
      <c r="C967" s="8"/>
      <c r="D967" s="8"/>
      <c r="E967" s="8"/>
      <c r="F967" s="8"/>
      <c r="G967" s="8"/>
      <c r="H967" s="8"/>
    </row>
    <row r="968" spans="3:8" ht="12.75">
      <c r="C968" s="8"/>
      <c r="D968" s="8"/>
      <c r="E968" s="8"/>
      <c r="F968" s="8"/>
      <c r="G968" s="8"/>
      <c r="H968" s="8"/>
    </row>
    <row r="969" spans="3:8" ht="12.75">
      <c r="C969" s="8"/>
      <c r="D969" s="8"/>
      <c r="E969" s="8"/>
      <c r="F969" s="8"/>
      <c r="G969" s="8"/>
      <c r="H969" s="8"/>
    </row>
    <row r="970" spans="3:8" ht="12.75">
      <c r="C970" s="8"/>
      <c r="D970" s="8"/>
      <c r="E970" s="8"/>
      <c r="F970" s="8"/>
      <c r="G970" s="8"/>
      <c r="H970" s="8"/>
    </row>
    <row r="971" spans="3:8" ht="12.75">
      <c r="C971" s="8"/>
      <c r="D971" s="8"/>
      <c r="E971" s="8"/>
      <c r="F971" s="8"/>
      <c r="G971" s="8"/>
      <c r="H971" s="8"/>
    </row>
    <row r="972" spans="3:8" ht="12.75">
      <c r="C972" s="8"/>
      <c r="D972" s="8"/>
      <c r="E972" s="8"/>
      <c r="F972" s="8"/>
      <c r="G972" s="8"/>
      <c r="H972" s="8"/>
    </row>
    <row r="973" spans="3:8" ht="12.75">
      <c r="C973" s="8"/>
      <c r="D973" s="8"/>
      <c r="E973" s="8"/>
      <c r="F973" s="8"/>
      <c r="G973" s="8"/>
      <c r="H973" s="8"/>
    </row>
    <row r="974" spans="3:8" ht="12.75">
      <c r="C974" s="8"/>
      <c r="D974" s="8"/>
      <c r="E974" s="8"/>
      <c r="F974" s="8"/>
      <c r="G974" s="8"/>
      <c r="H974" s="8"/>
    </row>
    <row r="975" spans="3:8" ht="12.75">
      <c r="C975" s="8"/>
      <c r="D975" s="8"/>
      <c r="E975" s="8"/>
      <c r="F975" s="8"/>
      <c r="G975" s="8"/>
      <c r="H975" s="8"/>
    </row>
    <row r="976" spans="3:8" ht="12.75">
      <c r="C976" s="8"/>
      <c r="D976" s="8"/>
      <c r="E976" s="8"/>
      <c r="F976" s="8"/>
      <c r="G976" s="8"/>
      <c r="H976" s="8"/>
    </row>
    <row r="977" spans="3:8" ht="12.75">
      <c r="C977" s="8"/>
      <c r="D977" s="8"/>
      <c r="E977" s="8"/>
      <c r="F977" s="8"/>
      <c r="G977" s="8"/>
      <c r="H977" s="8"/>
    </row>
    <row r="978" spans="3:8" ht="12.75">
      <c r="C978" s="8"/>
      <c r="D978" s="8"/>
      <c r="E978" s="8"/>
      <c r="F978" s="8"/>
      <c r="G978" s="8"/>
      <c r="H978" s="8"/>
    </row>
    <row r="979" spans="3:8" ht="12.75">
      <c r="C979" s="8"/>
      <c r="D979" s="8"/>
      <c r="E979" s="8"/>
      <c r="F979" s="8"/>
      <c r="G979" s="8"/>
      <c r="H979" s="8"/>
    </row>
    <row r="980" spans="3:8" ht="12.75">
      <c r="C980" s="8"/>
      <c r="D980" s="8"/>
      <c r="E980" s="8"/>
      <c r="F980" s="8"/>
      <c r="G980" s="8"/>
      <c r="H980" s="8"/>
    </row>
    <row r="981" spans="3:8" ht="12.75">
      <c r="C981" s="8"/>
      <c r="D981" s="8"/>
      <c r="E981" s="8"/>
      <c r="F981" s="8"/>
      <c r="G981" s="8"/>
      <c r="H981" s="8"/>
    </row>
    <row r="982" spans="3:8" ht="12.75">
      <c r="C982" s="8"/>
      <c r="D982" s="8"/>
      <c r="E982" s="8"/>
      <c r="F982" s="8"/>
      <c r="G982" s="8"/>
      <c r="H982" s="8"/>
    </row>
  </sheetData>
  <mergeCells count="4">
    <mergeCell ref="A4:C4"/>
    <mergeCell ref="A6:C6"/>
    <mergeCell ref="A21:C21"/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1082"/>
  <sheetViews>
    <sheetView workbookViewId="0">
      <pane ySplit="1" topLeftCell="A2" activePane="bottomLeft" state="frozen"/>
      <selection pane="bottomLeft" activeCell="B3" sqref="B3"/>
    </sheetView>
  </sheetViews>
  <sheetFormatPr defaultColWidth="15.140625" defaultRowHeight="15" customHeight="1"/>
  <cols>
    <col min="1" max="1" width="7.7109375" customWidth="1"/>
    <col min="2" max="2" width="8.7109375" customWidth="1"/>
    <col min="3" max="3" width="6.85546875" customWidth="1"/>
    <col min="4" max="4" width="22.140625" customWidth="1"/>
    <col min="5" max="5" width="10.28515625" customWidth="1"/>
    <col min="6" max="6" width="19.140625" customWidth="1"/>
    <col min="7" max="7" width="5.85546875" customWidth="1"/>
    <col min="8" max="8" width="12.85546875" customWidth="1"/>
    <col min="9" max="9" width="16.42578125" customWidth="1"/>
    <col min="10" max="10" width="11.7109375" customWidth="1"/>
    <col min="11" max="13" width="23.28515625" customWidth="1"/>
  </cols>
  <sheetData>
    <row r="1" spans="1:13">
      <c r="A1" s="64" t="s">
        <v>34</v>
      </c>
      <c r="B1" s="64" t="s">
        <v>35</v>
      </c>
      <c r="C1" s="65" t="s">
        <v>36</v>
      </c>
      <c r="D1" s="66" t="s">
        <v>15</v>
      </c>
      <c r="E1" s="65" t="s">
        <v>16</v>
      </c>
      <c r="F1" s="67" t="s">
        <v>4</v>
      </c>
      <c r="G1" s="68"/>
      <c r="H1" s="69" t="s">
        <v>7</v>
      </c>
      <c r="I1" s="70" t="s">
        <v>37</v>
      </c>
      <c r="J1" s="71" t="s">
        <v>16</v>
      </c>
      <c r="K1" s="69" t="s">
        <v>4</v>
      </c>
      <c r="L1" s="72"/>
      <c r="M1" s="72"/>
    </row>
    <row r="2" spans="1:13">
      <c r="A2" s="64">
        <v>1</v>
      </c>
      <c r="B2" s="73">
        <v>1</v>
      </c>
      <c r="C2" s="64" t="str">
        <f t="shared" ref="C2:C576" si="0">G2</f>
        <v>m</v>
      </c>
      <c r="D2" s="66" t="str">
        <f t="shared" ref="D2:D1082" si="1">IF(ISBLANK(H2)," ",CONCATENATE(H2," ",I2))</f>
        <v>Aurelija Liaskauskaitė</v>
      </c>
      <c r="E2" s="65">
        <f t="shared" ref="E2:F2" si="2">J2</f>
        <v>2012</v>
      </c>
      <c r="F2" s="74" t="str">
        <f t="shared" si="2"/>
        <v>Saulėtekio prog</v>
      </c>
      <c r="G2" s="75" t="s">
        <v>38</v>
      </c>
      <c r="H2" s="76" t="s">
        <v>39</v>
      </c>
      <c r="I2" s="77" t="s">
        <v>40</v>
      </c>
      <c r="J2" s="78">
        <v>2012</v>
      </c>
      <c r="K2" s="79" t="s">
        <v>41</v>
      </c>
      <c r="L2" s="80"/>
      <c r="M2" s="80"/>
    </row>
    <row r="3" spans="1:13">
      <c r="A3" s="64">
        <v>2</v>
      </c>
      <c r="B3" s="81"/>
      <c r="C3" s="64">
        <f t="shared" si="0"/>
        <v>0</v>
      </c>
      <c r="D3" s="66" t="str">
        <f t="shared" si="1"/>
        <v xml:space="preserve"> </v>
      </c>
      <c r="E3" s="82">
        <f t="shared" ref="E3:F3" si="3">J3</f>
        <v>0</v>
      </c>
      <c r="F3" s="74">
        <f t="shared" si="3"/>
        <v>0</v>
      </c>
      <c r="G3" s="83"/>
      <c r="H3" s="84"/>
      <c r="I3" s="85"/>
      <c r="J3" s="86"/>
      <c r="K3" s="87"/>
      <c r="L3" s="88"/>
      <c r="M3" s="88"/>
    </row>
    <row r="4" spans="1:13">
      <c r="A4" s="64">
        <v>3</v>
      </c>
      <c r="B4" s="89"/>
      <c r="C4" s="64">
        <f t="shared" si="0"/>
        <v>0</v>
      </c>
      <c r="D4" s="66" t="str">
        <f t="shared" si="1"/>
        <v xml:space="preserve"> </v>
      </c>
      <c r="E4" s="82">
        <f t="shared" ref="E4:F4" si="4">J4</f>
        <v>0</v>
      </c>
      <c r="F4" s="74">
        <f t="shared" si="4"/>
        <v>0</v>
      </c>
      <c r="G4" s="90"/>
      <c r="H4" s="91"/>
      <c r="I4" s="92"/>
      <c r="J4" s="93"/>
      <c r="K4" s="94"/>
      <c r="L4" s="88"/>
      <c r="M4" s="88"/>
    </row>
    <row r="5" spans="1:13">
      <c r="A5" s="64">
        <v>4</v>
      </c>
      <c r="B5" s="89"/>
      <c r="C5" s="64">
        <f t="shared" si="0"/>
        <v>0</v>
      </c>
      <c r="D5" s="66" t="str">
        <f t="shared" si="1"/>
        <v xml:space="preserve"> </v>
      </c>
      <c r="E5" s="82">
        <f t="shared" ref="E5:F5" si="5">J5</f>
        <v>0</v>
      </c>
      <c r="F5" s="74">
        <f t="shared" si="5"/>
        <v>0</v>
      </c>
      <c r="G5" s="90"/>
      <c r="H5" s="91"/>
      <c r="I5" s="92"/>
      <c r="J5" s="93"/>
      <c r="K5" s="94"/>
      <c r="L5" s="88"/>
      <c r="M5" s="88"/>
    </row>
    <row r="6" spans="1:13">
      <c r="A6" s="64">
        <v>5</v>
      </c>
      <c r="B6" s="89"/>
      <c r="C6" s="64">
        <f t="shared" si="0"/>
        <v>0</v>
      </c>
      <c r="D6" s="66" t="str">
        <f t="shared" si="1"/>
        <v xml:space="preserve"> </v>
      </c>
      <c r="E6" s="82">
        <f t="shared" ref="E6:F6" si="6">J6</f>
        <v>0</v>
      </c>
      <c r="F6" s="74">
        <f t="shared" si="6"/>
        <v>0</v>
      </c>
      <c r="G6" s="90"/>
      <c r="H6" s="91"/>
      <c r="I6" s="92"/>
      <c r="J6" s="93"/>
      <c r="K6" s="94"/>
      <c r="L6" s="88"/>
      <c r="M6" s="88"/>
    </row>
    <row r="7" spans="1:13">
      <c r="A7" s="64">
        <v>6</v>
      </c>
      <c r="B7" s="89"/>
      <c r="C7" s="64">
        <f t="shared" si="0"/>
        <v>0</v>
      </c>
      <c r="D7" s="66" t="str">
        <f t="shared" si="1"/>
        <v xml:space="preserve"> </v>
      </c>
      <c r="E7" s="82">
        <f t="shared" ref="E7:F7" si="7">J7</f>
        <v>0</v>
      </c>
      <c r="F7" s="74">
        <f t="shared" si="7"/>
        <v>0</v>
      </c>
      <c r="G7" s="90"/>
      <c r="H7" s="91"/>
      <c r="I7" s="92"/>
      <c r="J7" s="93"/>
      <c r="K7" s="94"/>
      <c r="L7" s="88"/>
      <c r="M7" s="88"/>
    </row>
    <row r="8" spans="1:13">
      <c r="A8" s="64">
        <v>7</v>
      </c>
      <c r="B8" s="89"/>
      <c r="C8" s="64">
        <f t="shared" si="0"/>
        <v>0</v>
      </c>
      <c r="D8" s="66" t="str">
        <f t="shared" si="1"/>
        <v xml:space="preserve"> </v>
      </c>
      <c r="E8" s="82">
        <f t="shared" ref="E8:F8" si="8">J8</f>
        <v>0</v>
      </c>
      <c r="F8" s="74">
        <f t="shared" si="8"/>
        <v>0</v>
      </c>
      <c r="G8" s="90"/>
      <c r="H8" s="91"/>
      <c r="I8" s="92"/>
      <c r="J8" s="93"/>
      <c r="K8" s="94"/>
      <c r="L8" s="88"/>
      <c r="M8" s="88"/>
    </row>
    <row r="9" spans="1:13">
      <c r="A9" s="64">
        <v>8</v>
      </c>
      <c r="B9" s="89"/>
      <c r="C9" s="64">
        <f t="shared" si="0"/>
        <v>0</v>
      </c>
      <c r="D9" s="66" t="str">
        <f t="shared" si="1"/>
        <v xml:space="preserve"> </v>
      </c>
      <c r="E9" s="82">
        <f t="shared" ref="E9:F9" si="9">J9</f>
        <v>0</v>
      </c>
      <c r="F9" s="74">
        <f t="shared" si="9"/>
        <v>0</v>
      </c>
      <c r="G9" s="90"/>
      <c r="H9" s="91"/>
      <c r="I9" s="92"/>
      <c r="J9" s="93"/>
      <c r="K9" s="94"/>
      <c r="L9" s="88"/>
      <c r="M9" s="88"/>
    </row>
    <row r="10" spans="1:13">
      <c r="A10" s="64">
        <v>9</v>
      </c>
      <c r="B10" s="89"/>
      <c r="C10" s="64">
        <f t="shared" si="0"/>
        <v>0</v>
      </c>
      <c r="D10" s="66" t="str">
        <f t="shared" si="1"/>
        <v xml:space="preserve"> </v>
      </c>
      <c r="E10" s="82">
        <f t="shared" ref="E10:F10" si="10">J10</f>
        <v>0</v>
      </c>
      <c r="F10" s="74">
        <f t="shared" si="10"/>
        <v>0</v>
      </c>
      <c r="G10" s="90"/>
      <c r="H10" s="91"/>
      <c r="I10" s="92"/>
      <c r="J10" s="93"/>
      <c r="K10" s="94"/>
      <c r="L10" s="88"/>
      <c r="M10" s="88"/>
    </row>
    <row r="11" spans="1:13">
      <c r="A11" s="64">
        <v>10</v>
      </c>
      <c r="B11" s="89"/>
      <c r="C11" s="64">
        <f t="shared" si="0"/>
        <v>0</v>
      </c>
      <c r="D11" s="66" t="str">
        <f t="shared" si="1"/>
        <v xml:space="preserve"> </v>
      </c>
      <c r="E11" s="82">
        <f t="shared" ref="E11:F11" si="11">J11</f>
        <v>0</v>
      </c>
      <c r="F11" s="74">
        <f t="shared" si="11"/>
        <v>0</v>
      </c>
      <c r="G11" s="90"/>
      <c r="H11" s="91"/>
      <c r="I11" s="92"/>
      <c r="J11" s="93"/>
      <c r="K11" s="94"/>
      <c r="L11" s="88"/>
      <c r="M11" s="88"/>
    </row>
    <row r="12" spans="1:13">
      <c r="A12" s="64">
        <v>11</v>
      </c>
      <c r="B12" s="89"/>
      <c r="C12" s="64">
        <f t="shared" si="0"/>
        <v>0</v>
      </c>
      <c r="D12" s="66" t="str">
        <f t="shared" si="1"/>
        <v xml:space="preserve"> </v>
      </c>
      <c r="E12" s="82">
        <f t="shared" ref="E12:F12" si="12">J12</f>
        <v>0</v>
      </c>
      <c r="F12" s="74">
        <f t="shared" si="12"/>
        <v>0</v>
      </c>
      <c r="G12" s="90"/>
      <c r="H12" s="91"/>
      <c r="I12" s="92"/>
      <c r="J12" s="93"/>
      <c r="K12" s="94"/>
      <c r="L12" s="88"/>
      <c r="M12" s="88"/>
    </row>
    <row r="13" spans="1:13">
      <c r="A13" s="64">
        <v>12</v>
      </c>
      <c r="B13" s="89"/>
      <c r="C13" s="64">
        <f t="shared" si="0"/>
        <v>0</v>
      </c>
      <c r="D13" s="66" t="str">
        <f t="shared" si="1"/>
        <v xml:space="preserve"> </v>
      </c>
      <c r="E13" s="82">
        <f t="shared" ref="E13:F13" si="13">J13</f>
        <v>0</v>
      </c>
      <c r="F13" s="74">
        <f t="shared" si="13"/>
        <v>0</v>
      </c>
      <c r="G13" s="90"/>
      <c r="H13" s="91"/>
      <c r="I13" s="92"/>
      <c r="J13" s="93"/>
      <c r="K13" s="94"/>
      <c r="L13" s="88"/>
      <c r="M13" s="88"/>
    </row>
    <row r="14" spans="1:13">
      <c r="A14" s="64">
        <v>13</v>
      </c>
      <c r="B14" s="89"/>
      <c r="C14" s="64">
        <f t="shared" si="0"/>
        <v>0</v>
      </c>
      <c r="D14" s="66" t="str">
        <f t="shared" si="1"/>
        <v xml:space="preserve"> </v>
      </c>
      <c r="E14" s="82">
        <f t="shared" ref="E14:F14" si="14">J14</f>
        <v>0</v>
      </c>
      <c r="F14" s="74">
        <f t="shared" si="14"/>
        <v>0</v>
      </c>
      <c r="G14" s="90"/>
      <c r="H14" s="91"/>
      <c r="I14" s="92"/>
      <c r="J14" s="93"/>
      <c r="K14" s="94"/>
      <c r="L14" s="88"/>
      <c r="M14" s="88"/>
    </row>
    <row r="15" spans="1:13">
      <c r="A15" s="64">
        <v>14</v>
      </c>
      <c r="B15" s="89"/>
      <c r="C15" s="64">
        <f t="shared" si="0"/>
        <v>0</v>
      </c>
      <c r="D15" s="66" t="str">
        <f t="shared" si="1"/>
        <v xml:space="preserve"> </v>
      </c>
      <c r="E15" s="82">
        <f t="shared" ref="E15:F15" si="15">J15</f>
        <v>0</v>
      </c>
      <c r="F15" s="74">
        <f t="shared" si="15"/>
        <v>0</v>
      </c>
      <c r="G15" s="90"/>
      <c r="H15" s="91"/>
      <c r="I15" s="92"/>
      <c r="J15" s="93"/>
      <c r="K15" s="94"/>
      <c r="L15" s="88"/>
      <c r="M15" s="88"/>
    </row>
    <row r="16" spans="1:13">
      <c r="A16" s="64">
        <v>15</v>
      </c>
      <c r="B16" s="89"/>
      <c r="C16" s="64">
        <f t="shared" si="0"/>
        <v>0</v>
      </c>
      <c r="D16" s="66" t="str">
        <f t="shared" si="1"/>
        <v xml:space="preserve"> </v>
      </c>
      <c r="E16" s="82">
        <f t="shared" ref="E16:F16" si="16">J16</f>
        <v>0</v>
      </c>
      <c r="F16" s="74">
        <f t="shared" si="16"/>
        <v>0</v>
      </c>
      <c r="G16" s="90"/>
      <c r="H16" s="91"/>
      <c r="I16" s="92"/>
      <c r="J16" s="93"/>
      <c r="K16" s="94"/>
      <c r="L16" s="88"/>
      <c r="M16" s="88"/>
    </row>
    <row r="17" spans="1:13">
      <c r="A17" s="64">
        <v>16</v>
      </c>
      <c r="B17" s="89"/>
      <c r="C17" s="64">
        <f t="shared" si="0"/>
        <v>0</v>
      </c>
      <c r="D17" s="66" t="str">
        <f t="shared" si="1"/>
        <v xml:space="preserve"> </v>
      </c>
      <c r="E17" s="82">
        <f t="shared" ref="E17:F17" si="17">J17</f>
        <v>0</v>
      </c>
      <c r="F17" s="74">
        <f t="shared" si="17"/>
        <v>0</v>
      </c>
      <c r="G17" s="90"/>
      <c r="H17" s="91"/>
      <c r="I17" s="92"/>
      <c r="J17" s="93"/>
      <c r="K17" s="94"/>
      <c r="L17" s="88"/>
      <c r="M17" s="88"/>
    </row>
    <row r="18" spans="1:13">
      <c r="A18" s="64">
        <v>17</v>
      </c>
      <c r="B18" s="89"/>
      <c r="C18" s="64">
        <f t="shared" si="0"/>
        <v>0</v>
      </c>
      <c r="D18" s="66" t="str">
        <f t="shared" si="1"/>
        <v xml:space="preserve"> </v>
      </c>
      <c r="E18" s="82">
        <f t="shared" ref="E18:F18" si="18">J18</f>
        <v>0</v>
      </c>
      <c r="F18" s="74">
        <f t="shared" si="18"/>
        <v>0</v>
      </c>
      <c r="G18" s="90"/>
      <c r="H18" s="91"/>
      <c r="I18" s="92"/>
      <c r="J18" s="93"/>
      <c r="K18" s="94"/>
      <c r="L18" s="88"/>
      <c r="M18" s="88"/>
    </row>
    <row r="19" spans="1:13">
      <c r="A19" s="64">
        <v>18</v>
      </c>
      <c r="B19" s="89"/>
      <c r="C19" s="64">
        <f t="shared" si="0"/>
        <v>0</v>
      </c>
      <c r="D19" s="66" t="str">
        <f t="shared" si="1"/>
        <v xml:space="preserve"> </v>
      </c>
      <c r="E19" s="82">
        <f t="shared" ref="E19:F19" si="19">J19</f>
        <v>0</v>
      </c>
      <c r="F19" s="74">
        <f t="shared" si="19"/>
        <v>0</v>
      </c>
      <c r="G19" s="90"/>
      <c r="H19" s="91"/>
      <c r="I19" s="92"/>
      <c r="J19" s="93"/>
      <c r="K19" s="94"/>
      <c r="L19" s="88"/>
      <c r="M19" s="88"/>
    </row>
    <row r="20" spans="1:13">
      <c r="A20" s="64">
        <v>19</v>
      </c>
      <c r="B20" s="89"/>
      <c r="C20" s="64">
        <f t="shared" si="0"/>
        <v>0</v>
      </c>
      <c r="D20" s="66" t="str">
        <f t="shared" si="1"/>
        <v xml:space="preserve"> </v>
      </c>
      <c r="E20" s="82">
        <f t="shared" ref="E20:F20" si="20">J20</f>
        <v>0</v>
      </c>
      <c r="F20" s="74">
        <f t="shared" si="20"/>
        <v>0</v>
      </c>
      <c r="G20" s="90"/>
      <c r="H20" s="91"/>
      <c r="I20" s="92"/>
      <c r="J20" s="93"/>
      <c r="K20" s="94"/>
      <c r="L20" s="88"/>
      <c r="M20" s="88"/>
    </row>
    <row r="21" spans="1:13">
      <c r="A21" s="64">
        <v>20</v>
      </c>
      <c r="B21" s="89"/>
      <c r="C21" s="64">
        <f t="shared" si="0"/>
        <v>0</v>
      </c>
      <c r="D21" s="66" t="str">
        <f t="shared" si="1"/>
        <v xml:space="preserve"> </v>
      </c>
      <c r="E21" s="82">
        <f t="shared" ref="E21:F21" si="21">J21</f>
        <v>0</v>
      </c>
      <c r="F21" s="74">
        <f t="shared" si="21"/>
        <v>0</v>
      </c>
      <c r="G21" s="90"/>
      <c r="H21" s="91"/>
      <c r="I21" s="92"/>
      <c r="J21" s="93"/>
      <c r="K21" s="94"/>
      <c r="L21" s="88"/>
      <c r="M21" s="88"/>
    </row>
    <row r="22" spans="1:13">
      <c r="A22" s="64">
        <v>21</v>
      </c>
      <c r="B22" s="89"/>
      <c r="C22" s="64">
        <f t="shared" si="0"/>
        <v>0</v>
      </c>
      <c r="D22" s="66" t="str">
        <f t="shared" si="1"/>
        <v xml:space="preserve"> </v>
      </c>
      <c r="E22" s="82">
        <f t="shared" ref="E22:F22" si="22">J22</f>
        <v>0</v>
      </c>
      <c r="F22" s="74">
        <f t="shared" si="22"/>
        <v>0</v>
      </c>
      <c r="G22" s="90"/>
      <c r="H22" s="91"/>
      <c r="I22" s="92"/>
      <c r="J22" s="93"/>
      <c r="K22" s="94"/>
      <c r="L22" s="88"/>
      <c r="M22" s="88"/>
    </row>
    <row r="23" spans="1:13">
      <c r="A23" s="64">
        <v>22</v>
      </c>
      <c r="B23" s="81"/>
      <c r="C23" s="64">
        <f t="shared" si="0"/>
        <v>0</v>
      </c>
      <c r="D23" s="66" t="str">
        <f t="shared" si="1"/>
        <v xml:space="preserve"> </v>
      </c>
      <c r="E23" s="82">
        <f t="shared" ref="E23:F23" si="23">J23</f>
        <v>0</v>
      </c>
      <c r="F23" s="74">
        <f t="shared" si="23"/>
        <v>0</v>
      </c>
      <c r="G23" s="95"/>
      <c r="H23" s="84"/>
      <c r="I23" s="85"/>
      <c r="J23" s="96"/>
      <c r="K23" s="97"/>
      <c r="L23" s="88"/>
      <c r="M23" s="88"/>
    </row>
    <row r="24" spans="1:13">
      <c r="A24" s="64">
        <v>23</v>
      </c>
      <c r="B24" s="89"/>
      <c r="C24" s="64">
        <f t="shared" si="0"/>
        <v>0</v>
      </c>
      <c r="D24" s="66" t="str">
        <f t="shared" si="1"/>
        <v xml:space="preserve"> </v>
      </c>
      <c r="E24" s="82">
        <f t="shared" ref="E24:F24" si="24">J24</f>
        <v>0</v>
      </c>
      <c r="F24" s="74">
        <f t="shared" si="24"/>
        <v>0</v>
      </c>
      <c r="G24" s="98"/>
      <c r="H24" s="99"/>
      <c r="I24" s="100"/>
      <c r="J24" s="101"/>
      <c r="K24" s="102"/>
      <c r="L24" s="88"/>
      <c r="M24" s="88"/>
    </row>
    <row r="25" spans="1:13">
      <c r="A25" s="64">
        <v>24</v>
      </c>
      <c r="B25" s="89"/>
      <c r="C25" s="64">
        <f t="shared" si="0"/>
        <v>0</v>
      </c>
      <c r="D25" s="66" t="str">
        <f t="shared" si="1"/>
        <v xml:space="preserve"> </v>
      </c>
      <c r="E25" s="82">
        <f t="shared" ref="E25:F25" si="25">J25</f>
        <v>0</v>
      </c>
      <c r="F25" s="74">
        <f t="shared" si="25"/>
        <v>0</v>
      </c>
      <c r="G25" s="98"/>
      <c r="H25" s="99"/>
      <c r="I25" s="100"/>
      <c r="J25" s="103"/>
      <c r="K25" s="102"/>
      <c r="L25" s="88"/>
      <c r="M25" s="88"/>
    </row>
    <row r="26" spans="1:13">
      <c r="A26" s="64">
        <v>25</v>
      </c>
      <c r="B26" s="89"/>
      <c r="C26" s="64">
        <f t="shared" si="0"/>
        <v>0</v>
      </c>
      <c r="D26" s="66" t="str">
        <f t="shared" si="1"/>
        <v xml:space="preserve"> </v>
      </c>
      <c r="E26" s="82">
        <f t="shared" ref="E26:F26" si="26">J26</f>
        <v>0</v>
      </c>
      <c r="F26" s="74">
        <f t="shared" si="26"/>
        <v>0</v>
      </c>
      <c r="G26" s="98"/>
      <c r="H26" s="99"/>
      <c r="I26" s="100"/>
      <c r="J26" s="103"/>
      <c r="K26" s="102"/>
      <c r="L26" s="88"/>
      <c r="M26" s="88"/>
    </row>
    <row r="27" spans="1:13">
      <c r="A27" s="64">
        <v>26</v>
      </c>
      <c r="B27" s="89"/>
      <c r="C27" s="64">
        <f t="shared" si="0"/>
        <v>0</v>
      </c>
      <c r="D27" s="66" t="str">
        <f t="shared" si="1"/>
        <v xml:space="preserve"> </v>
      </c>
      <c r="E27" s="82">
        <f t="shared" ref="E27:F27" si="27">J27</f>
        <v>0</v>
      </c>
      <c r="F27" s="74">
        <f t="shared" si="27"/>
        <v>0</v>
      </c>
      <c r="G27" s="98"/>
      <c r="H27" s="99"/>
      <c r="I27" s="100"/>
      <c r="J27" s="103"/>
      <c r="K27" s="102"/>
      <c r="L27" s="88"/>
      <c r="M27" s="88"/>
    </row>
    <row r="28" spans="1:13">
      <c r="A28" s="64">
        <v>27</v>
      </c>
      <c r="B28" s="89"/>
      <c r="C28" s="64">
        <f t="shared" si="0"/>
        <v>0</v>
      </c>
      <c r="D28" s="66" t="str">
        <f t="shared" si="1"/>
        <v xml:space="preserve"> </v>
      </c>
      <c r="E28" s="82">
        <f t="shared" ref="E28:F28" si="28">J28</f>
        <v>0</v>
      </c>
      <c r="F28" s="74">
        <f t="shared" si="28"/>
        <v>0</v>
      </c>
      <c r="G28" s="98"/>
      <c r="H28" s="99"/>
      <c r="I28" s="100"/>
      <c r="J28" s="103"/>
      <c r="K28" s="102"/>
      <c r="L28" s="88"/>
      <c r="M28" s="88"/>
    </row>
    <row r="29" spans="1:13">
      <c r="A29" s="64">
        <v>28</v>
      </c>
      <c r="B29" s="89"/>
      <c r="C29" s="64">
        <f t="shared" si="0"/>
        <v>0</v>
      </c>
      <c r="D29" s="66" t="str">
        <f t="shared" si="1"/>
        <v xml:space="preserve"> </v>
      </c>
      <c r="E29" s="82">
        <f t="shared" ref="E29:F29" si="29">J29</f>
        <v>0</v>
      </c>
      <c r="F29" s="74">
        <f t="shared" si="29"/>
        <v>0</v>
      </c>
      <c r="G29" s="98"/>
      <c r="H29" s="99"/>
      <c r="I29" s="100"/>
      <c r="J29" s="103"/>
      <c r="K29" s="102"/>
      <c r="L29" s="88"/>
      <c r="M29" s="88"/>
    </row>
    <row r="30" spans="1:13">
      <c r="A30" s="64">
        <v>29</v>
      </c>
      <c r="B30" s="89"/>
      <c r="C30" s="64">
        <f t="shared" si="0"/>
        <v>0</v>
      </c>
      <c r="D30" s="66" t="str">
        <f t="shared" si="1"/>
        <v xml:space="preserve"> </v>
      </c>
      <c r="E30" s="82">
        <f t="shared" ref="E30:F30" si="30">J30</f>
        <v>0</v>
      </c>
      <c r="F30" s="74">
        <f t="shared" si="30"/>
        <v>0</v>
      </c>
      <c r="G30" s="98"/>
      <c r="H30" s="99"/>
      <c r="I30" s="100"/>
      <c r="J30" s="103"/>
      <c r="K30" s="102"/>
      <c r="L30" s="88"/>
      <c r="M30" s="88"/>
    </row>
    <row r="31" spans="1:13">
      <c r="A31" s="64">
        <v>30</v>
      </c>
      <c r="B31" s="89"/>
      <c r="C31" s="64">
        <f t="shared" si="0"/>
        <v>0</v>
      </c>
      <c r="D31" s="66" t="str">
        <f t="shared" si="1"/>
        <v xml:space="preserve"> </v>
      </c>
      <c r="E31" s="82">
        <f t="shared" ref="E31:F31" si="31">J31</f>
        <v>0</v>
      </c>
      <c r="F31" s="74">
        <f t="shared" si="31"/>
        <v>0</v>
      </c>
      <c r="G31" s="98"/>
      <c r="H31" s="99"/>
      <c r="I31" s="100"/>
      <c r="J31" s="103"/>
      <c r="K31" s="102"/>
      <c r="L31" s="88"/>
      <c r="M31" s="88"/>
    </row>
    <row r="32" spans="1:13">
      <c r="A32" s="64">
        <v>31</v>
      </c>
      <c r="B32" s="89"/>
      <c r="C32" s="64">
        <f t="shared" si="0"/>
        <v>0</v>
      </c>
      <c r="D32" s="66" t="str">
        <f t="shared" si="1"/>
        <v xml:space="preserve"> </v>
      </c>
      <c r="E32" s="82">
        <f t="shared" ref="E32:F32" si="32">J32</f>
        <v>0</v>
      </c>
      <c r="F32" s="74">
        <f t="shared" si="32"/>
        <v>0</v>
      </c>
      <c r="G32" s="98"/>
      <c r="H32" s="99"/>
      <c r="I32" s="100"/>
      <c r="J32" s="103"/>
      <c r="K32" s="102"/>
      <c r="L32" s="88"/>
      <c r="M32" s="88"/>
    </row>
    <row r="33" spans="1:13">
      <c r="A33" s="64">
        <v>32</v>
      </c>
      <c r="B33" s="89"/>
      <c r="C33" s="64">
        <f t="shared" si="0"/>
        <v>0</v>
      </c>
      <c r="D33" s="66" t="str">
        <f t="shared" si="1"/>
        <v xml:space="preserve"> </v>
      </c>
      <c r="E33" s="82">
        <f t="shared" ref="E33:F33" si="33">J33</f>
        <v>0</v>
      </c>
      <c r="F33" s="74">
        <f t="shared" si="33"/>
        <v>0</v>
      </c>
      <c r="G33" s="98"/>
      <c r="H33" s="99"/>
      <c r="I33" s="100"/>
      <c r="J33" s="103"/>
      <c r="K33" s="102"/>
      <c r="L33" s="88"/>
      <c r="M33" s="88"/>
    </row>
    <row r="34" spans="1:13">
      <c r="A34" s="64">
        <v>33</v>
      </c>
      <c r="B34" s="89"/>
      <c r="C34" s="64">
        <f t="shared" si="0"/>
        <v>0</v>
      </c>
      <c r="D34" s="66" t="str">
        <f t="shared" si="1"/>
        <v xml:space="preserve"> </v>
      </c>
      <c r="E34" s="82">
        <f t="shared" ref="E34:F34" si="34">J34</f>
        <v>0</v>
      </c>
      <c r="F34" s="74">
        <f t="shared" si="34"/>
        <v>0</v>
      </c>
      <c r="G34" s="98"/>
      <c r="H34" s="99"/>
      <c r="I34" s="100"/>
      <c r="J34" s="103"/>
      <c r="K34" s="102"/>
      <c r="L34" s="88"/>
      <c r="M34" s="88"/>
    </row>
    <row r="35" spans="1:13">
      <c r="A35" s="64">
        <v>34</v>
      </c>
      <c r="B35" s="89"/>
      <c r="C35" s="64">
        <f t="shared" si="0"/>
        <v>0</v>
      </c>
      <c r="D35" s="66" t="str">
        <f t="shared" si="1"/>
        <v xml:space="preserve"> </v>
      </c>
      <c r="E35" s="82">
        <f t="shared" ref="E35:F35" si="35">J35</f>
        <v>0</v>
      </c>
      <c r="F35" s="74">
        <f t="shared" si="35"/>
        <v>0</v>
      </c>
      <c r="G35" s="98"/>
      <c r="H35" s="99"/>
      <c r="I35" s="100"/>
      <c r="J35" s="103"/>
      <c r="K35" s="102"/>
      <c r="L35" s="88"/>
      <c r="M35" s="88"/>
    </row>
    <row r="36" spans="1:13">
      <c r="A36" s="64">
        <v>35</v>
      </c>
      <c r="B36" s="89"/>
      <c r="C36" s="64">
        <f t="shared" si="0"/>
        <v>0</v>
      </c>
      <c r="D36" s="66" t="str">
        <f t="shared" si="1"/>
        <v xml:space="preserve"> </v>
      </c>
      <c r="E36" s="82">
        <f t="shared" ref="E36:F36" si="36">J36</f>
        <v>0</v>
      </c>
      <c r="F36" s="74">
        <f t="shared" si="36"/>
        <v>0</v>
      </c>
      <c r="G36" s="98"/>
      <c r="H36" s="99"/>
      <c r="I36" s="100"/>
      <c r="J36" s="103"/>
      <c r="K36" s="102"/>
      <c r="L36" s="88"/>
      <c r="M36" s="88"/>
    </row>
    <row r="37" spans="1:13">
      <c r="A37" s="64">
        <v>36</v>
      </c>
      <c r="B37" s="89"/>
      <c r="C37" s="64">
        <f t="shared" si="0"/>
        <v>0</v>
      </c>
      <c r="D37" s="66" t="str">
        <f t="shared" si="1"/>
        <v xml:space="preserve"> </v>
      </c>
      <c r="E37" s="82">
        <f t="shared" ref="E37:F37" si="37">J37</f>
        <v>0</v>
      </c>
      <c r="F37" s="74">
        <f t="shared" si="37"/>
        <v>0</v>
      </c>
      <c r="G37" s="98"/>
      <c r="H37" s="99"/>
      <c r="I37" s="100"/>
      <c r="J37" s="103"/>
      <c r="K37" s="102"/>
      <c r="L37" s="88"/>
      <c r="M37" s="88"/>
    </row>
    <row r="38" spans="1:13">
      <c r="A38" s="64">
        <v>37</v>
      </c>
      <c r="B38" s="89"/>
      <c r="C38" s="64">
        <f t="shared" si="0"/>
        <v>0</v>
      </c>
      <c r="D38" s="66" t="str">
        <f t="shared" si="1"/>
        <v xml:space="preserve"> </v>
      </c>
      <c r="E38" s="82">
        <f t="shared" ref="E38:F38" si="38">J38</f>
        <v>0</v>
      </c>
      <c r="F38" s="74">
        <f t="shared" si="38"/>
        <v>0</v>
      </c>
      <c r="G38" s="98"/>
      <c r="H38" s="99"/>
      <c r="I38" s="100"/>
      <c r="J38" s="103"/>
      <c r="K38" s="102"/>
      <c r="L38" s="88"/>
      <c r="M38" s="88"/>
    </row>
    <row r="39" spans="1:13">
      <c r="A39" s="64">
        <v>38</v>
      </c>
      <c r="B39" s="89"/>
      <c r="C39" s="64">
        <f t="shared" si="0"/>
        <v>0</v>
      </c>
      <c r="D39" s="66" t="str">
        <f t="shared" si="1"/>
        <v xml:space="preserve"> </v>
      </c>
      <c r="E39" s="82">
        <f t="shared" ref="E39:F39" si="39">J39</f>
        <v>0</v>
      </c>
      <c r="F39" s="74">
        <f t="shared" si="39"/>
        <v>0</v>
      </c>
      <c r="G39" s="98"/>
      <c r="H39" s="99"/>
      <c r="I39" s="100"/>
      <c r="J39" s="103"/>
      <c r="K39" s="102"/>
      <c r="L39" s="88"/>
      <c r="M39" s="88"/>
    </row>
    <row r="40" spans="1:13">
      <c r="A40" s="64">
        <v>39</v>
      </c>
      <c r="B40" s="89"/>
      <c r="C40" s="64">
        <f t="shared" si="0"/>
        <v>0</v>
      </c>
      <c r="D40" s="66" t="str">
        <f t="shared" si="1"/>
        <v xml:space="preserve"> </v>
      </c>
      <c r="E40" s="82">
        <f t="shared" ref="E40:F40" si="40">J40</f>
        <v>0</v>
      </c>
      <c r="F40" s="74">
        <f t="shared" si="40"/>
        <v>0</v>
      </c>
      <c r="G40" s="98"/>
      <c r="H40" s="99"/>
      <c r="I40" s="100"/>
      <c r="J40" s="104"/>
      <c r="K40" s="102"/>
      <c r="L40" s="88"/>
      <c r="M40" s="88"/>
    </row>
    <row r="41" spans="1:13">
      <c r="A41" s="64">
        <v>40</v>
      </c>
      <c r="B41" s="89"/>
      <c r="C41" s="64">
        <f t="shared" si="0"/>
        <v>0</v>
      </c>
      <c r="D41" s="66" t="str">
        <f t="shared" si="1"/>
        <v xml:space="preserve"> </v>
      </c>
      <c r="E41" s="82">
        <f t="shared" ref="E41:F41" si="41">J41</f>
        <v>0</v>
      </c>
      <c r="F41" s="74">
        <f t="shared" si="41"/>
        <v>0</v>
      </c>
      <c r="G41" s="98"/>
      <c r="H41" s="99"/>
      <c r="I41" s="100"/>
      <c r="J41" s="104"/>
      <c r="K41" s="102"/>
      <c r="L41" s="88"/>
      <c r="M41" s="88"/>
    </row>
    <row r="42" spans="1:13">
      <c r="A42" s="64">
        <v>41</v>
      </c>
      <c r="B42" s="89"/>
      <c r="C42" s="64">
        <f t="shared" si="0"/>
        <v>0</v>
      </c>
      <c r="D42" s="66" t="str">
        <f t="shared" si="1"/>
        <v xml:space="preserve"> </v>
      </c>
      <c r="E42" s="82">
        <f t="shared" ref="E42:F42" si="42">J42</f>
        <v>0</v>
      </c>
      <c r="F42" s="74">
        <f t="shared" si="42"/>
        <v>0</v>
      </c>
      <c r="G42" s="98"/>
      <c r="H42" s="99"/>
      <c r="I42" s="100"/>
      <c r="J42" s="104"/>
      <c r="K42" s="102"/>
      <c r="L42" s="88"/>
      <c r="M42" s="88"/>
    </row>
    <row r="43" spans="1:13">
      <c r="A43" s="64">
        <v>42</v>
      </c>
      <c r="B43" s="81"/>
      <c r="C43" s="64">
        <f t="shared" si="0"/>
        <v>0</v>
      </c>
      <c r="D43" s="66" t="str">
        <f t="shared" si="1"/>
        <v xml:space="preserve"> </v>
      </c>
      <c r="E43" s="82">
        <f t="shared" ref="E43:F43" si="43">J43</f>
        <v>0</v>
      </c>
      <c r="F43" s="74">
        <f t="shared" si="43"/>
        <v>0</v>
      </c>
      <c r="G43" s="95"/>
      <c r="H43" s="105"/>
      <c r="I43" s="106"/>
      <c r="J43" s="107"/>
      <c r="K43" s="87"/>
      <c r="L43" s="88"/>
      <c r="M43" s="88"/>
    </row>
    <row r="44" spans="1:13">
      <c r="A44" s="64">
        <v>43</v>
      </c>
      <c r="B44" s="89"/>
      <c r="C44" s="64">
        <f t="shared" si="0"/>
        <v>0</v>
      </c>
      <c r="D44" s="66" t="str">
        <f t="shared" si="1"/>
        <v xml:space="preserve"> </v>
      </c>
      <c r="E44" s="82">
        <f t="shared" ref="E44:F44" si="44">J44</f>
        <v>0</v>
      </c>
      <c r="F44" s="74">
        <f t="shared" si="44"/>
        <v>0</v>
      </c>
      <c r="G44" s="98"/>
      <c r="H44" s="91"/>
      <c r="I44" s="108"/>
      <c r="J44" s="104"/>
      <c r="K44" s="94"/>
      <c r="L44" s="88"/>
      <c r="M44" s="88"/>
    </row>
    <row r="45" spans="1:13">
      <c r="A45" s="64">
        <v>44</v>
      </c>
      <c r="B45" s="89"/>
      <c r="C45" s="64">
        <f t="shared" si="0"/>
        <v>0</v>
      </c>
      <c r="D45" s="66" t="str">
        <f t="shared" si="1"/>
        <v xml:space="preserve"> </v>
      </c>
      <c r="E45" s="82">
        <f t="shared" ref="E45:F45" si="45">J45</f>
        <v>0</v>
      </c>
      <c r="F45" s="74">
        <f t="shared" si="45"/>
        <v>0</v>
      </c>
      <c r="G45" s="98"/>
      <c r="H45" s="99"/>
      <c r="I45" s="102"/>
      <c r="J45" s="104"/>
      <c r="K45" s="94"/>
      <c r="L45" s="88"/>
      <c r="M45" s="88"/>
    </row>
    <row r="46" spans="1:13">
      <c r="A46" s="64">
        <v>45</v>
      </c>
      <c r="B46" s="89"/>
      <c r="C46" s="64">
        <f t="shared" si="0"/>
        <v>0</v>
      </c>
      <c r="D46" s="66" t="str">
        <f t="shared" si="1"/>
        <v xml:space="preserve"> </v>
      </c>
      <c r="E46" s="82">
        <f t="shared" ref="E46:F46" si="46">J46</f>
        <v>0</v>
      </c>
      <c r="F46" s="74">
        <f t="shared" si="46"/>
        <v>0</v>
      </c>
      <c r="G46" s="98"/>
      <c r="H46" s="99"/>
      <c r="I46" s="102"/>
      <c r="J46" s="104"/>
      <c r="K46" s="94"/>
      <c r="L46" s="88"/>
      <c r="M46" s="88"/>
    </row>
    <row r="47" spans="1:13">
      <c r="A47" s="64">
        <v>46</v>
      </c>
      <c r="B47" s="89"/>
      <c r="C47" s="64">
        <f t="shared" si="0"/>
        <v>0</v>
      </c>
      <c r="D47" s="66" t="str">
        <f t="shared" si="1"/>
        <v xml:space="preserve"> </v>
      </c>
      <c r="E47" s="82">
        <f t="shared" ref="E47:F47" si="47">J47</f>
        <v>0</v>
      </c>
      <c r="F47" s="74">
        <f t="shared" si="47"/>
        <v>0</v>
      </c>
      <c r="G47" s="98"/>
      <c r="H47" s="99"/>
      <c r="I47" s="102"/>
      <c r="J47" s="104"/>
      <c r="K47" s="94"/>
      <c r="L47" s="88"/>
      <c r="M47" s="88"/>
    </row>
    <row r="48" spans="1:13">
      <c r="A48" s="64">
        <v>47</v>
      </c>
      <c r="B48" s="89"/>
      <c r="C48" s="64">
        <f t="shared" si="0"/>
        <v>0</v>
      </c>
      <c r="D48" s="66" t="str">
        <f t="shared" si="1"/>
        <v xml:space="preserve"> </v>
      </c>
      <c r="E48" s="82">
        <f t="shared" ref="E48:F48" si="48">J48</f>
        <v>0</v>
      </c>
      <c r="F48" s="74">
        <f t="shared" si="48"/>
        <v>0</v>
      </c>
      <c r="G48" s="98"/>
      <c r="H48" s="99"/>
      <c r="I48" s="102"/>
      <c r="J48" s="104"/>
      <c r="K48" s="94"/>
      <c r="L48" s="88"/>
      <c r="M48" s="88"/>
    </row>
    <row r="49" spans="1:13">
      <c r="A49" s="64">
        <v>48</v>
      </c>
      <c r="B49" s="89"/>
      <c r="C49" s="64">
        <f t="shared" si="0"/>
        <v>0</v>
      </c>
      <c r="D49" s="66" t="str">
        <f t="shared" si="1"/>
        <v xml:space="preserve"> </v>
      </c>
      <c r="E49" s="82">
        <f t="shared" ref="E49:F49" si="49">J49</f>
        <v>0</v>
      </c>
      <c r="F49" s="74">
        <f t="shared" si="49"/>
        <v>0</v>
      </c>
      <c r="G49" s="98"/>
      <c r="H49" s="99"/>
      <c r="I49" s="102"/>
      <c r="J49" s="104"/>
      <c r="K49" s="94"/>
      <c r="L49" s="88"/>
      <c r="M49" s="88"/>
    </row>
    <row r="50" spans="1:13">
      <c r="A50" s="64">
        <v>49</v>
      </c>
      <c r="B50" s="89"/>
      <c r="C50" s="64">
        <f t="shared" si="0"/>
        <v>0</v>
      </c>
      <c r="D50" s="66" t="str">
        <f t="shared" si="1"/>
        <v xml:space="preserve"> </v>
      </c>
      <c r="E50" s="82">
        <f t="shared" ref="E50:F50" si="50">J50</f>
        <v>0</v>
      </c>
      <c r="F50" s="74">
        <f t="shared" si="50"/>
        <v>0</v>
      </c>
      <c r="G50" s="98"/>
      <c r="H50" s="99"/>
      <c r="I50" s="102"/>
      <c r="J50" s="104"/>
      <c r="K50" s="94"/>
      <c r="L50" s="88"/>
      <c r="M50" s="88"/>
    </row>
    <row r="51" spans="1:13">
      <c r="A51" s="64">
        <v>50</v>
      </c>
      <c r="B51" s="89"/>
      <c r="C51" s="64">
        <f t="shared" si="0"/>
        <v>0</v>
      </c>
      <c r="D51" s="66" t="str">
        <f t="shared" si="1"/>
        <v xml:space="preserve"> </v>
      </c>
      <c r="E51" s="82">
        <f t="shared" ref="E51:F51" si="51">J51</f>
        <v>0</v>
      </c>
      <c r="F51" s="74">
        <f t="shared" si="51"/>
        <v>0</v>
      </c>
      <c r="G51" s="98"/>
      <c r="H51" s="99"/>
      <c r="I51" s="102"/>
      <c r="J51" s="104"/>
      <c r="K51" s="94"/>
      <c r="L51" s="88"/>
      <c r="M51" s="88"/>
    </row>
    <row r="52" spans="1:13">
      <c r="A52" s="64">
        <v>51</v>
      </c>
      <c r="B52" s="89"/>
      <c r="C52" s="64">
        <f t="shared" si="0"/>
        <v>0</v>
      </c>
      <c r="D52" s="66" t="str">
        <f t="shared" si="1"/>
        <v xml:space="preserve"> </v>
      </c>
      <c r="E52" s="82">
        <f t="shared" ref="E52:F52" si="52">J52</f>
        <v>0</v>
      </c>
      <c r="F52" s="74">
        <f t="shared" si="52"/>
        <v>0</v>
      </c>
      <c r="G52" s="98"/>
      <c r="H52" s="99"/>
      <c r="I52" s="102"/>
      <c r="J52" s="104"/>
      <c r="K52" s="94"/>
      <c r="L52" s="109"/>
      <c r="M52" s="109"/>
    </row>
    <row r="53" spans="1:13">
      <c r="A53" s="64">
        <v>52</v>
      </c>
      <c r="B53" s="89"/>
      <c r="C53" s="64">
        <f t="shared" si="0"/>
        <v>0</v>
      </c>
      <c r="D53" s="66" t="str">
        <f t="shared" si="1"/>
        <v xml:space="preserve"> </v>
      </c>
      <c r="E53" s="82">
        <f t="shared" ref="E53:F53" si="53">J53</f>
        <v>0</v>
      </c>
      <c r="F53" s="74">
        <f t="shared" si="53"/>
        <v>0</v>
      </c>
      <c r="G53" s="98"/>
      <c r="H53" s="99"/>
      <c r="I53" s="102"/>
      <c r="J53" s="104"/>
      <c r="K53" s="94"/>
      <c r="L53" s="109"/>
      <c r="M53" s="109"/>
    </row>
    <row r="54" spans="1:13">
      <c r="A54" s="64">
        <v>53</v>
      </c>
      <c r="B54" s="89"/>
      <c r="C54" s="64">
        <f t="shared" si="0"/>
        <v>0</v>
      </c>
      <c r="D54" s="66" t="str">
        <f t="shared" si="1"/>
        <v xml:space="preserve"> </v>
      </c>
      <c r="E54" s="82">
        <f t="shared" ref="E54:F54" si="54">J54</f>
        <v>0</v>
      </c>
      <c r="F54" s="74">
        <f t="shared" si="54"/>
        <v>0</v>
      </c>
      <c r="G54" s="98"/>
      <c r="H54" s="99"/>
      <c r="I54" s="102"/>
      <c r="J54" s="104"/>
      <c r="K54" s="94"/>
      <c r="L54" s="109"/>
      <c r="M54" s="109"/>
    </row>
    <row r="55" spans="1:13">
      <c r="A55" s="64">
        <v>54</v>
      </c>
      <c r="B55" s="89"/>
      <c r="C55" s="64">
        <f t="shared" si="0"/>
        <v>0</v>
      </c>
      <c r="D55" s="66" t="str">
        <f t="shared" si="1"/>
        <v xml:space="preserve"> </v>
      </c>
      <c r="E55" s="82">
        <f t="shared" ref="E55:F55" si="55">J55</f>
        <v>0</v>
      </c>
      <c r="F55" s="74">
        <f t="shared" si="55"/>
        <v>0</v>
      </c>
      <c r="G55" s="98"/>
      <c r="H55" s="99"/>
      <c r="I55" s="102"/>
      <c r="J55" s="104"/>
      <c r="K55" s="94"/>
      <c r="L55" s="109"/>
      <c r="M55" s="109"/>
    </row>
    <row r="56" spans="1:13">
      <c r="A56" s="64">
        <v>55</v>
      </c>
      <c r="B56" s="89"/>
      <c r="C56" s="64">
        <f t="shared" si="0"/>
        <v>0</v>
      </c>
      <c r="D56" s="66" t="str">
        <f t="shared" si="1"/>
        <v xml:space="preserve"> </v>
      </c>
      <c r="E56" s="82">
        <f t="shared" ref="E56:F56" si="56">J56</f>
        <v>0</v>
      </c>
      <c r="F56" s="74">
        <f t="shared" si="56"/>
        <v>0</v>
      </c>
      <c r="G56" s="98"/>
      <c r="H56" s="99"/>
      <c r="I56" s="102"/>
      <c r="J56" s="104"/>
      <c r="K56" s="94"/>
      <c r="L56" s="109"/>
      <c r="M56" s="109"/>
    </row>
    <row r="57" spans="1:13">
      <c r="A57" s="64">
        <v>56</v>
      </c>
      <c r="B57" s="89"/>
      <c r="C57" s="64">
        <f t="shared" si="0"/>
        <v>0</v>
      </c>
      <c r="D57" s="66" t="str">
        <f t="shared" si="1"/>
        <v xml:space="preserve"> </v>
      </c>
      <c r="E57" s="82">
        <f t="shared" ref="E57:F57" si="57">J57</f>
        <v>0</v>
      </c>
      <c r="F57" s="74">
        <f t="shared" si="57"/>
        <v>0</v>
      </c>
      <c r="G57" s="98"/>
      <c r="H57" s="91"/>
      <c r="I57" s="102"/>
      <c r="J57" s="93"/>
      <c r="K57" s="94"/>
      <c r="L57" s="109"/>
      <c r="M57" s="109"/>
    </row>
    <row r="58" spans="1:13">
      <c r="A58" s="64">
        <v>57</v>
      </c>
      <c r="B58" s="89"/>
      <c r="C58" s="64">
        <f t="shared" si="0"/>
        <v>0</v>
      </c>
      <c r="D58" s="66" t="str">
        <f t="shared" si="1"/>
        <v xml:space="preserve"> </v>
      </c>
      <c r="E58" s="82">
        <f t="shared" ref="E58:F58" si="58">J58</f>
        <v>0</v>
      </c>
      <c r="F58" s="74">
        <f t="shared" si="58"/>
        <v>0</v>
      </c>
      <c r="G58" s="98"/>
      <c r="H58" s="99"/>
      <c r="I58" s="102"/>
      <c r="J58" s="104"/>
      <c r="K58" s="94"/>
      <c r="L58" s="109"/>
      <c r="M58" s="109"/>
    </row>
    <row r="59" spans="1:13">
      <c r="A59" s="64">
        <v>58</v>
      </c>
      <c r="B59" s="89"/>
      <c r="C59" s="64">
        <f t="shared" si="0"/>
        <v>0</v>
      </c>
      <c r="D59" s="66" t="str">
        <f t="shared" si="1"/>
        <v xml:space="preserve"> </v>
      </c>
      <c r="E59" s="82">
        <f t="shared" ref="E59:F59" si="59">J59</f>
        <v>0</v>
      </c>
      <c r="F59" s="74">
        <f t="shared" si="59"/>
        <v>0</v>
      </c>
      <c r="G59" s="98"/>
      <c r="H59" s="99"/>
      <c r="I59" s="102"/>
      <c r="J59" s="104"/>
      <c r="K59" s="94"/>
      <c r="L59" s="109"/>
      <c r="M59" s="109"/>
    </row>
    <row r="60" spans="1:13">
      <c r="A60" s="64">
        <v>59</v>
      </c>
      <c r="B60" s="89"/>
      <c r="C60" s="64">
        <f t="shared" si="0"/>
        <v>0</v>
      </c>
      <c r="D60" s="66" t="str">
        <f t="shared" si="1"/>
        <v xml:space="preserve"> </v>
      </c>
      <c r="E60" s="82">
        <f t="shared" ref="E60:F60" si="60">J60</f>
        <v>0</v>
      </c>
      <c r="F60" s="74">
        <f t="shared" si="60"/>
        <v>0</v>
      </c>
      <c r="G60" s="98"/>
      <c r="H60" s="99"/>
      <c r="I60" s="102"/>
      <c r="J60" s="104"/>
      <c r="K60" s="94"/>
      <c r="L60" s="109"/>
      <c r="M60" s="109"/>
    </row>
    <row r="61" spans="1:13">
      <c r="A61" s="64">
        <v>60</v>
      </c>
      <c r="B61" s="89"/>
      <c r="C61" s="64">
        <f t="shared" si="0"/>
        <v>0</v>
      </c>
      <c r="D61" s="66" t="str">
        <f t="shared" si="1"/>
        <v xml:space="preserve"> </v>
      </c>
      <c r="E61" s="82">
        <f t="shared" ref="E61:F61" si="61">J61</f>
        <v>0</v>
      </c>
      <c r="F61" s="74">
        <f t="shared" si="61"/>
        <v>0</v>
      </c>
      <c r="G61" s="98"/>
      <c r="H61" s="99"/>
      <c r="I61" s="102"/>
      <c r="J61" s="104"/>
      <c r="K61" s="94"/>
      <c r="L61" s="109"/>
      <c r="M61" s="109"/>
    </row>
    <row r="62" spans="1:13">
      <c r="A62" s="64">
        <v>61</v>
      </c>
      <c r="B62" s="89"/>
      <c r="C62" s="64">
        <f t="shared" si="0"/>
        <v>0</v>
      </c>
      <c r="D62" s="66" t="str">
        <f t="shared" si="1"/>
        <v xml:space="preserve"> </v>
      </c>
      <c r="E62" s="82">
        <f t="shared" ref="E62:F62" si="62">J62</f>
        <v>0</v>
      </c>
      <c r="F62" s="74">
        <f t="shared" si="62"/>
        <v>0</v>
      </c>
      <c r="G62" s="90"/>
      <c r="H62" s="99"/>
      <c r="I62" s="102"/>
      <c r="J62" s="104"/>
      <c r="K62" s="94"/>
      <c r="L62" s="109"/>
      <c r="M62" s="109"/>
    </row>
    <row r="63" spans="1:13">
      <c r="A63" s="64">
        <v>62</v>
      </c>
      <c r="B63" s="81"/>
      <c r="C63" s="64">
        <f t="shared" si="0"/>
        <v>0</v>
      </c>
      <c r="D63" s="66" t="str">
        <f t="shared" si="1"/>
        <v xml:space="preserve"> </v>
      </c>
      <c r="E63" s="82">
        <f t="shared" ref="E63:F63" si="63">J63</f>
        <v>0</v>
      </c>
      <c r="F63" s="74">
        <f t="shared" si="63"/>
        <v>0</v>
      </c>
      <c r="G63" s="95"/>
      <c r="H63" s="105"/>
      <c r="I63" s="110"/>
      <c r="J63" s="107"/>
      <c r="K63" s="106"/>
      <c r="L63" s="109"/>
      <c r="M63" s="109"/>
    </row>
    <row r="64" spans="1:13">
      <c r="A64" s="64">
        <v>63</v>
      </c>
      <c r="B64" s="89"/>
      <c r="C64" s="64">
        <f t="shared" si="0"/>
        <v>0</v>
      </c>
      <c r="D64" s="66" t="str">
        <f t="shared" si="1"/>
        <v xml:space="preserve"> </v>
      </c>
      <c r="E64" s="82">
        <f t="shared" ref="E64:F64" si="64">J64</f>
        <v>0</v>
      </c>
      <c r="F64" s="74">
        <f t="shared" si="64"/>
        <v>0</v>
      </c>
      <c r="G64" s="98"/>
      <c r="H64" s="99"/>
      <c r="I64" s="111"/>
      <c r="J64" s="112"/>
      <c r="K64" s="94"/>
      <c r="L64" s="88"/>
      <c r="M64" s="88"/>
    </row>
    <row r="65" spans="1:13">
      <c r="A65" s="64">
        <v>64</v>
      </c>
      <c r="B65" s="89"/>
      <c r="C65" s="64">
        <f t="shared" si="0"/>
        <v>0</v>
      </c>
      <c r="D65" s="66" t="str">
        <f t="shared" si="1"/>
        <v xml:space="preserve"> </v>
      </c>
      <c r="E65" s="65">
        <f t="shared" ref="E65:F65" si="65">J65</f>
        <v>0</v>
      </c>
      <c r="F65" s="74">
        <f t="shared" si="65"/>
        <v>0</v>
      </c>
      <c r="G65" s="98"/>
      <c r="H65" s="99"/>
      <c r="I65" s="110"/>
      <c r="J65" s="113"/>
      <c r="K65" s="94"/>
      <c r="L65" s="88"/>
      <c r="M65" s="88"/>
    </row>
    <row r="66" spans="1:13">
      <c r="A66" s="64">
        <v>65</v>
      </c>
      <c r="B66" s="89"/>
      <c r="C66" s="64">
        <f t="shared" si="0"/>
        <v>0</v>
      </c>
      <c r="D66" s="66" t="str">
        <f t="shared" si="1"/>
        <v xml:space="preserve"> </v>
      </c>
      <c r="E66" s="82">
        <f t="shared" ref="E66:F66" si="66">J66</f>
        <v>0</v>
      </c>
      <c r="F66" s="74">
        <f t="shared" si="66"/>
        <v>0</v>
      </c>
      <c r="G66" s="98"/>
      <c r="H66" s="99"/>
      <c r="I66" s="100"/>
      <c r="J66" s="104"/>
      <c r="K66" s="94"/>
      <c r="L66" s="88"/>
      <c r="M66" s="88"/>
    </row>
    <row r="67" spans="1:13">
      <c r="A67" s="64">
        <v>66</v>
      </c>
      <c r="B67" s="89"/>
      <c r="C67" s="64">
        <f t="shared" si="0"/>
        <v>0</v>
      </c>
      <c r="D67" s="66" t="str">
        <f t="shared" si="1"/>
        <v xml:space="preserve"> </v>
      </c>
      <c r="E67" s="82">
        <f t="shared" ref="E67:F67" si="67">J67</f>
        <v>0</v>
      </c>
      <c r="F67" s="74">
        <f t="shared" si="67"/>
        <v>0</v>
      </c>
      <c r="G67" s="98"/>
      <c r="H67" s="99"/>
      <c r="I67" s="100"/>
      <c r="J67" s="104"/>
      <c r="K67" s="94"/>
      <c r="L67" s="88"/>
      <c r="M67" s="88"/>
    </row>
    <row r="68" spans="1:13">
      <c r="A68" s="64">
        <v>67</v>
      </c>
      <c r="B68" s="89"/>
      <c r="C68" s="64">
        <f t="shared" si="0"/>
        <v>0</v>
      </c>
      <c r="D68" s="66" t="str">
        <f t="shared" si="1"/>
        <v xml:space="preserve"> </v>
      </c>
      <c r="E68" s="82">
        <f t="shared" ref="E68:F68" si="68">J68</f>
        <v>0</v>
      </c>
      <c r="F68" s="74">
        <f t="shared" si="68"/>
        <v>0</v>
      </c>
      <c r="G68" s="98"/>
      <c r="H68" s="99"/>
      <c r="I68" s="100"/>
      <c r="J68" s="104"/>
      <c r="K68" s="94"/>
      <c r="L68" s="88"/>
      <c r="M68" s="88"/>
    </row>
    <row r="69" spans="1:13">
      <c r="A69" s="64">
        <v>68</v>
      </c>
      <c r="B69" s="89"/>
      <c r="C69" s="64">
        <f t="shared" si="0"/>
        <v>0</v>
      </c>
      <c r="D69" s="66" t="str">
        <f t="shared" si="1"/>
        <v xml:space="preserve"> </v>
      </c>
      <c r="E69" s="82">
        <f t="shared" ref="E69:F69" si="69">J69</f>
        <v>0</v>
      </c>
      <c r="F69" s="74">
        <f t="shared" si="69"/>
        <v>0</v>
      </c>
      <c r="G69" s="98"/>
      <c r="H69" s="99"/>
      <c r="I69" s="100"/>
      <c r="J69" s="104"/>
      <c r="K69" s="94"/>
      <c r="L69" s="88"/>
      <c r="M69" s="88"/>
    </row>
    <row r="70" spans="1:13">
      <c r="A70" s="64">
        <v>69</v>
      </c>
      <c r="B70" s="89"/>
      <c r="C70" s="64">
        <f t="shared" si="0"/>
        <v>0</v>
      </c>
      <c r="D70" s="66" t="str">
        <f t="shared" si="1"/>
        <v xml:space="preserve"> </v>
      </c>
      <c r="E70" s="82">
        <f t="shared" ref="E70:F70" si="70">J70</f>
        <v>0</v>
      </c>
      <c r="F70" s="74">
        <f t="shared" si="70"/>
        <v>0</v>
      </c>
      <c r="G70" s="98"/>
      <c r="H70" s="99"/>
      <c r="I70" s="100"/>
      <c r="J70" s="104"/>
      <c r="K70" s="94"/>
      <c r="L70" s="88"/>
      <c r="M70" s="88"/>
    </row>
    <row r="71" spans="1:13">
      <c r="A71" s="64">
        <v>70</v>
      </c>
      <c r="B71" s="89"/>
      <c r="C71" s="64">
        <f t="shared" si="0"/>
        <v>0</v>
      </c>
      <c r="D71" s="66" t="str">
        <f t="shared" si="1"/>
        <v xml:space="preserve"> </v>
      </c>
      <c r="E71" s="82">
        <f t="shared" ref="E71:F71" si="71">J71</f>
        <v>0</v>
      </c>
      <c r="F71" s="74">
        <f t="shared" si="71"/>
        <v>0</v>
      </c>
      <c r="G71" s="98"/>
      <c r="H71" s="99"/>
      <c r="I71" s="100"/>
      <c r="J71" s="104"/>
      <c r="K71" s="94"/>
      <c r="L71" s="88"/>
      <c r="M71" s="88"/>
    </row>
    <row r="72" spans="1:13">
      <c r="A72" s="64">
        <v>71</v>
      </c>
      <c r="B72" s="89"/>
      <c r="C72" s="64">
        <f t="shared" si="0"/>
        <v>0</v>
      </c>
      <c r="D72" s="66" t="str">
        <f t="shared" si="1"/>
        <v xml:space="preserve"> </v>
      </c>
      <c r="E72" s="82">
        <f t="shared" ref="E72:F72" si="72">J72</f>
        <v>0</v>
      </c>
      <c r="F72" s="74">
        <f t="shared" si="72"/>
        <v>0</v>
      </c>
      <c r="G72" s="90"/>
      <c r="H72" s="91"/>
      <c r="I72" s="92"/>
      <c r="J72" s="93"/>
      <c r="K72" s="94"/>
      <c r="L72" s="88"/>
      <c r="M72" s="88"/>
    </row>
    <row r="73" spans="1:13">
      <c r="A73" s="64">
        <v>72</v>
      </c>
      <c r="B73" s="114">
        <v>84</v>
      </c>
      <c r="C73" s="64" t="str">
        <f t="shared" si="0"/>
        <v>m</v>
      </c>
      <c r="D73" s="66" t="str">
        <f t="shared" si="1"/>
        <v>Milana Kononova</v>
      </c>
      <c r="E73" s="82">
        <f t="shared" ref="E73:F73" si="73">J73</f>
        <v>41360</v>
      </c>
      <c r="F73" s="74" t="str">
        <f t="shared" si="73"/>
        <v>Santarves progimnazija</v>
      </c>
      <c r="G73" s="115" t="s">
        <v>38</v>
      </c>
      <c r="H73" s="116" t="s">
        <v>42</v>
      </c>
      <c r="I73" s="117" t="s">
        <v>43</v>
      </c>
      <c r="J73" s="118">
        <v>41360</v>
      </c>
      <c r="K73" s="116" t="s">
        <v>44</v>
      </c>
      <c r="L73" s="88"/>
      <c r="M73" s="88"/>
    </row>
    <row r="74" spans="1:13">
      <c r="A74" s="64">
        <v>73</v>
      </c>
      <c r="B74" s="119">
        <v>85</v>
      </c>
      <c r="C74" s="64" t="str">
        <f t="shared" si="0"/>
        <v>v</v>
      </c>
      <c r="D74" s="66" t="str">
        <f t="shared" si="1"/>
        <v>Kirill Zakušniak</v>
      </c>
      <c r="E74" s="82">
        <f t="shared" ref="E74:F74" si="74">J74</f>
        <v>41861</v>
      </c>
      <c r="F74" s="74" t="str">
        <f t="shared" si="74"/>
        <v>Santarves progimnazija</v>
      </c>
      <c r="G74" s="120" t="s">
        <v>45</v>
      </c>
      <c r="H74" s="121" t="s">
        <v>46</v>
      </c>
      <c r="I74" s="122" t="s">
        <v>47</v>
      </c>
      <c r="J74" s="123">
        <v>41861</v>
      </c>
      <c r="K74" s="121" t="s">
        <v>44</v>
      </c>
      <c r="L74" s="88"/>
      <c r="M74" s="88"/>
    </row>
    <row r="75" spans="1:13">
      <c r="A75" s="64">
        <v>74</v>
      </c>
      <c r="B75" s="119">
        <v>86</v>
      </c>
      <c r="C75" s="64" t="str">
        <f t="shared" si="0"/>
        <v>m</v>
      </c>
      <c r="D75" s="66" t="str">
        <f t="shared" si="1"/>
        <v>Sofija Istrate</v>
      </c>
      <c r="E75" s="82">
        <f t="shared" ref="E75:F75" si="75">J75</f>
        <v>40803</v>
      </c>
      <c r="F75" s="74" t="str">
        <f t="shared" si="75"/>
        <v>Santarves progimnazija</v>
      </c>
      <c r="G75" s="120" t="s">
        <v>38</v>
      </c>
      <c r="H75" s="121" t="s">
        <v>48</v>
      </c>
      <c r="I75" s="124" t="s">
        <v>49</v>
      </c>
      <c r="J75" s="123">
        <v>40803</v>
      </c>
      <c r="K75" s="125" t="s">
        <v>44</v>
      </c>
      <c r="L75" s="88"/>
      <c r="M75" s="88"/>
    </row>
    <row r="76" spans="1:13">
      <c r="A76" s="64">
        <v>75</v>
      </c>
      <c r="B76" s="119"/>
      <c r="C76" s="64">
        <f t="shared" si="0"/>
        <v>0</v>
      </c>
      <c r="D76" s="66" t="str">
        <f t="shared" si="1"/>
        <v xml:space="preserve"> </v>
      </c>
      <c r="E76" s="82">
        <f t="shared" ref="E76:F76" si="76">J76</f>
        <v>0</v>
      </c>
      <c r="F76" s="74">
        <f t="shared" si="76"/>
        <v>0</v>
      </c>
      <c r="G76" s="120"/>
      <c r="H76" s="121"/>
      <c r="I76" s="124"/>
      <c r="J76" s="123"/>
      <c r="K76" s="125"/>
      <c r="L76" s="88"/>
      <c r="M76" s="88"/>
    </row>
    <row r="77" spans="1:13">
      <c r="A77" s="64">
        <v>76</v>
      </c>
      <c r="B77" s="119"/>
      <c r="C77" s="64">
        <f t="shared" si="0"/>
        <v>0</v>
      </c>
      <c r="D77" s="66" t="str">
        <f t="shared" si="1"/>
        <v xml:space="preserve"> </v>
      </c>
      <c r="E77" s="82">
        <f t="shared" ref="E77:F77" si="77">J77</f>
        <v>0</v>
      </c>
      <c r="F77" s="74">
        <f t="shared" si="77"/>
        <v>0</v>
      </c>
      <c r="G77" s="120"/>
      <c r="H77" s="121"/>
      <c r="I77" s="124"/>
      <c r="J77" s="123"/>
      <c r="K77" s="125"/>
      <c r="L77" s="88"/>
      <c r="M77" s="88"/>
    </row>
    <row r="78" spans="1:13">
      <c r="A78" s="126">
        <v>2</v>
      </c>
      <c r="B78" s="119">
        <v>2</v>
      </c>
      <c r="C78" s="64" t="str">
        <f t="shared" si="0"/>
        <v>m</v>
      </c>
      <c r="D78" s="66" t="str">
        <f t="shared" si="1"/>
        <v>Marcijona Noreikaitė</v>
      </c>
      <c r="E78" s="65">
        <f t="shared" ref="E78:F78" si="78">J78</f>
        <v>2012</v>
      </c>
      <c r="F78" s="74" t="str">
        <f t="shared" si="78"/>
        <v>Saulėtekio prog</v>
      </c>
      <c r="G78" s="127" t="s">
        <v>38</v>
      </c>
      <c r="H78" s="128" t="s">
        <v>50</v>
      </c>
      <c r="I78" s="129" t="s">
        <v>51</v>
      </c>
      <c r="J78" s="130">
        <v>2012</v>
      </c>
      <c r="K78" s="131" t="s">
        <v>41</v>
      </c>
      <c r="L78" s="88"/>
      <c r="M78" s="88"/>
    </row>
    <row r="79" spans="1:13">
      <c r="A79" s="64">
        <v>78</v>
      </c>
      <c r="B79" s="119"/>
      <c r="C79" s="64">
        <f t="shared" si="0"/>
        <v>0</v>
      </c>
      <c r="D79" s="66" t="str">
        <f t="shared" si="1"/>
        <v xml:space="preserve"> </v>
      </c>
      <c r="E79" s="82">
        <f t="shared" ref="E79:F79" si="79">J79</f>
        <v>0</v>
      </c>
      <c r="F79" s="74">
        <f t="shared" si="79"/>
        <v>0</v>
      </c>
      <c r="G79" s="120"/>
      <c r="H79" s="121"/>
      <c r="I79" s="124"/>
      <c r="J79" s="132"/>
      <c r="K79" s="133"/>
      <c r="L79" s="134"/>
      <c r="M79" s="134"/>
    </row>
    <row r="80" spans="1:13">
      <c r="A80" s="64">
        <v>79</v>
      </c>
      <c r="B80" s="119"/>
      <c r="C80" s="64">
        <f t="shared" si="0"/>
        <v>0</v>
      </c>
      <c r="D80" s="66" t="str">
        <f t="shared" si="1"/>
        <v xml:space="preserve"> </v>
      </c>
      <c r="E80" s="82">
        <f t="shared" ref="E80:F80" si="80">J80</f>
        <v>0</v>
      </c>
      <c r="F80" s="74">
        <f t="shared" si="80"/>
        <v>0</v>
      </c>
      <c r="G80" s="120"/>
      <c r="H80" s="121"/>
      <c r="I80" s="124"/>
      <c r="J80" s="135"/>
      <c r="K80" s="136"/>
      <c r="L80" s="137"/>
      <c r="M80" s="137"/>
    </row>
    <row r="81" spans="1:13">
      <c r="A81" s="64">
        <v>80</v>
      </c>
      <c r="B81" s="119"/>
      <c r="C81" s="64">
        <f t="shared" si="0"/>
        <v>0</v>
      </c>
      <c r="D81" s="66" t="str">
        <f t="shared" si="1"/>
        <v xml:space="preserve"> </v>
      </c>
      <c r="E81" s="82">
        <f t="shared" ref="E81:F81" si="81">J81</f>
        <v>0</v>
      </c>
      <c r="F81" s="74">
        <f t="shared" si="81"/>
        <v>0</v>
      </c>
      <c r="G81" s="120"/>
      <c r="H81" s="121"/>
      <c r="I81" s="124"/>
      <c r="J81" s="138"/>
      <c r="K81" s="139"/>
      <c r="L81" s="140"/>
      <c r="M81" s="140"/>
    </row>
    <row r="82" spans="1:13">
      <c r="A82" s="64">
        <v>81</v>
      </c>
      <c r="B82" s="119"/>
      <c r="C82" s="64">
        <f t="shared" si="0"/>
        <v>0</v>
      </c>
      <c r="D82" s="66" t="str">
        <f t="shared" si="1"/>
        <v xml:space="preserve"> </v>
      </c>
      <c r="E82" s="82">
        <f t="shared" ref="E82:F82" si="82">J82</f>
        <v>0</v>
      </c>
      <c r="F82" s="74">
        <f t="shared" si="82"/>
        <v>0</v>
      </c>
      <c r="G82" s="120"/>
      <c r="H82" s="121"/>
      <c r="I82" s="124"/>
      <c r="J82" s="135"/>
      <c r="K82" s="136"/>
      <c r="L82" s="137"/>
      <c r="M82" s="137"/>
    </row>
    <row r="83" spans="1:13">
      <c r="A83" s="126">
        <v>3</v>
      </c>
      <c r="B83" s="81">
        <v>3</v>
      </c>
      <c r="C83" s="64" t="str">
        <f t="shared" si="0"/>
        <v>m</v>
      </c>
      <c r="D83" s="66" t="str">
        <f t="shared" si="1"/>
        <v>Meda Smilginytė</v>
      </c>
      <c r="E83" s="65">
        <f t="shared" ref="E83:F83" si="83">J83</f>
        <v>2011</v>
      </c>
      <c r="F83" s="74" t="str">
        <f t="shared" si="83"/>
        <v>Saulėtekio prog</v>
      </c>
      <c r="G83" s="127" t="s">
        <v>38</v>
      </c>
      <c r="H83" s="128" t="s">
        <v>52</v>
      </c>
      <c r="I83" s="129" t="s">
        <v>53</v>
      </c>
      <c r="J83" s="130">
        <v>2011</v>
      </c>
      <c r="K83" s="131" t="s">
        <v>41</v>
      </c>
      <c r="L83" s="140"/>
      <c r="M83" s="140"/>
    </row>
    <row r="84" spans="1:13">
      <c r="A84" s="126">
        <v>4</v>
      </c>
      <c r="B84" s="89">
        <v>4</v>
      </c>
      <c r="C84" s="64" t="str">
        <f t="shared" si="0"/>
        <v>m</v>
      </c>
      <c r="D84" s="66" t="str">
        <f t="shared" si="1"/>
        <v>Roberta Liaskauskaitė</v>
      </c>
      <c r="E84" s="65">
        <f t="shared" ref="E84:F84" si="84">J84</f>
        <v>2010</v>
      </c>
      <c r="F84" s="74" t="str">
        <f t="shared" si="84"/>
        <v>Saulėtekio prog</v>
      </c>
      <c r="G84" s="127" t="s">
        <v>38</v>
      </c>
      <c r="H84" s="128" t="s">
        <v>54</v>
      </c>
      <c r="I84" s="129" t="s">
        <v>40</v>
      </c>
      <c r="J84" s="130">
        <v>2010</v>
      </c>
      <c r="K84" s="131" t="s">
        <v>41</v>
      </c>
      <c r="L84" s="141"/>
      <c r="M84" s="141"/>
    </row>
    <row r="85" spans="1:13">
      <c r="A85" s="126">
        <v>5</v>
      </c>
      <c r="B85" s="81">
        <v>5</v>
      </c>
      <c r="C85" s="64" t="str">
        <f t="shared" si="0"/>
        <v>v</v>
      </c>
      <c r="D85" s="66" t="str">
        <f t="shared" si="1"/>
        <v>Nojus Mačernis</v>
      </c>
      <c r="E85" s="65">
        <f t="shared" ref="E85:F85" si="85">J85</f>
        <v>2010</v>
      </c>
      <c r="F85" s="74" t="str">
        <f t="shared" si="85"/>
        <v>Saulėtekio prog</v>
      </c>
      <c r="G85" s="127" t="s">
        <v>45</v>
      </c>
      <c r="H85" s="128" t="s">
        <v>55</v>
      </c>
      <c r="I85" s="129" t="s">
        <v>56</v>
      </c>
      <c r="J85" s="130">
        <v>2010</v>
      </c>
      <c r="K85" s="131" t="s">
        <v>41</v>
      </c>
      <c r="L85" s="142"/>
      <c r="M85" s="142"/>
    </row>
    <row r="86" spans="1:13">
      <c r="A86" s="126">
        <v>6</v>
      </c>
      <c r="B86" s="89">
        <v>6</v>
      </c>
      <c r="C86" s="64" t="str">
        <f t="shared" si="0"/>
        <v>v</v>
      </c>
      <c r="D86" s="66" t="str">
        <f t="shared" si="1"/>
        <v>Matas Musteikis</v>
      </c>
      <c r="E86" s="65">
        <f t="shared" ref="E86:F86" si="86">J86</f>
        <v>2012</v>
      </c>
      <c r="F86" s="74" t="str">
        <f t="shared" si="86"/>
        <v>Saulėtekio prog</v>
      </c>
      <c r="G86" s="127" t="s">
        <v>45</v>
      </c>
      <c r="H86" s="128" t="s">
        <v>57</v>
      </c>
      <c r="I86" s="129" t="s">
        <v>58</v>
      </c>
      <c r="J86" s="130">
        <v>2012</v>
      </c>
      <c r="K86" s="131" t="s">
        <v>41</v>
      </c>
      <c r="L86" s="141"/>
      <c r="M86" s="141"/>
    </row>
    <row r="87" spans="1:13">
      <c r="A87" s="126">
        <v>7</v>
      </c>
      <c r="B87" s="81">
        <v>7</v>
      </c>
      <c r="C87" s="64" t="str">
        <f t="shared" si="0"/>
        <v>v</v>
      </c>
      <c r="D87" s="66" t="str">
        <f t="shared" si="1"/>
        <v>Hermanas Sobal</v>
      </c>
      <c r="E87" s="65">
        <f t="shared" ref="E87:F87" si="87">J87</f>
        <v>2010</v>
      </c>
      <c r="F87" s="74" t="str">
        <f t="shared" si="87"/>
        <v>Saulėtekio prog</v>
      </c>
      <c r="G87" s="127" t="s">
        <v>45</v>
      </c>
      <c r="H87" s="128" t="s">
        <v>59</v>
      </c>
      <c r="I87" s="129" t="s">
        <v>60</v>
      </c>
      <c r="J87" s="130">
        <v>2010</v>
      </c>
      <c r="K87" s="131" t="s">
        <v>41</v>
      </c>
      <c r="L87" s="142"/>
      <c r="M87" s="142"/>
    </row>
    <row r="88" spans="1:13">
      <c r="A88" s="126">
        <v>8</v>
      </c>
      <c r="B88" s="89">
        <v>8</v>
      </c>
      <c r="C88" s="64" t="str">
        <f t="shared" si="0"/>
        <v>v</v>
      </c>
      <c r="D88" s="66" t="str">
        <f t="shared" si="1"/>
        <v>Deividas Gadeikis</v>
      </c>
      <c r="E88" s="65">
        <f t="shared" ref="E88:F88" si="88">J88</f>
        <v>2012</v>
      </c>
      <c r="F88" s="74" t="str">
        <f t="shared" si="88"/>
        <v>Saulėtekio prog</v>
      </c>
      <c r="G88" s="127" t="s">
        <v>45</v>
      </c>
      <c r="H88" s="128" t="s">
        <v>61</v>
      </c>
      <c r="I88" s="129" t="s">
        <v>62</v>
      </c>
      <c r="J88" s="130">
        <v>2012</v>
      </c>
      <c r="K88" s="131" t="s">
        <v>41</v>
      </c>
      <c r="L88" s="141"/>
      <c r="M88" s="141"/>
    </row>
    <row r="89" spans="1:13">
      <c r="A89" s="126">
        <v>9</v>
      </c>
      <c r="B89" s="81">
        <v>9</v>
      </c>
      <c r="C89" s="64" t="str">
        <f t="shared" si="0"/>
        <v>v</v>
      </c>
      <c r="D89" s="66" t="str">
        <f t="shared" si="1"/>
        <v>Kasparas Rimša</v>
      </c>
      <c r="E89" s="65">
        <f t="shared" ref="E89:F89" si="89">J89</f>
        <v>2012</v>
      </c>
      <c r="F89" s="74" t="str">
        <f t="shared" si="89"/>
        <v>Saulėtekio prog</v>
      </c>
      <c r="G89" s="127" t="s">
        <v>45</v>
      </c>
      <c r="H89" s="128" t="s">
        <v>63</v>
      </c>
      <c r="I89" s="129" t="s">
        <v>64</v>
      </c>
      <c r="J89" s="130">
        <v>2012</v>
      </c>
      <c r="K89" s="131" t="s">
        <v>41</v>
      </c>
      <c r="L89" s="142"/>
      <c r="M89" s="142"/>
    </row>
    <row r="90" spans="1:13">
      <c r="A90" s="126">
        <v>10</v>
      </c>
      <c r="B90" s="89">
        <v>10</v>
      </c>
      <c r="C90" s="64" t="str">
        <f t="shared" si="0"/>
        <v>v</v>
      </c>
      <c r="D90" s="66" t="str">
        <f t="shared" si="1"/>
        <v>Astijus Viržintas</v>
      </c>
      <c r="E90" s="65">
        <f t="shared" ref="E90:F90" si="90">J90</f>
        <v>2010</v>
      </c>
      <c r="F90" s="74" t="str">
        <f t="shared" si="90"/>
        <v>Saulėtekio prog</v>
      </c>
      <c r="G90" s="127" t="s">
        <v>45</v>
      </c>
      <c r="H90" s="128" t="s">
        <v>65</v>
      </c>
      <c r="I90" s="129" t="s">
        <v>66</v>
      </c>
      <c r="J90" s="130">
        <v>2010</v>
      </c>
      <c r="K90" s="131" t="s">
        <v>41</v>
      </c>
      <c r="L90" s="141"/>
      <c r="M90" s="141"/>
    </row>
    <row r="91" spans="1:13">
      <c r="A91" s="126">
        <v>11</v>
      </c>
      <c r="B91" s="81">
        <v>11</v>
      </c>
      <c r="C91" s="64" t="str">
        <f t="shared" si="0"/>
        <v>v</v>
      </c>
      <c r="D91" s="66" t="str">
        <f t="shared" si="1"/>
        <v>Eimantas Timofėjevas</v>
      </c>
      <c r="E91" s="65">
        <f t="shared" ref="E91:F91" si="91">J91</f>
        <v>2010</v>
      </c>
      <c r="F91" s="74" t="str">
        <f t="shared" si="91"/>
        <v>Saulėtekio prog</v>
      </c>
      <c r="G91" s="127" t="s">
        <v>45</v>
      </c>
      <c r="H91" s="128" t="s">
        <v>67</v>
      </c>
      <c r="I91" s="129" t="s">
        <v>68</v>
      </c>
      <c r="J91" s="130">
        <v>2010</v>
      </c>
      <c r="K91" s="131" t="s">
        <v>41</v>
      </c>
      <c r="L91" s="142"/>
      <c r="M91" s="142"/>
    </row>
    <row r="92" spans="1:13">
      <c r="A92" s="126">
        <v>12</v>
      </c>
      <c r="B92" s="89">
        <v>12</v>
      </c>
      <c r="C92" s="64" t="str">
        <f t="shared" si="0"/>
        <v>v</v>
      </c>
      <c r="D92" s="66" t="str">
        <f t="shared" si="1"/>
        <v>Adrijus Viržintas</v>
      </c>
      <c r="E92" s="65">
        <f t="shared" ref="E92:F92" si="92">J92</f>
        <v>2010</v>
      </c>
      <c r="F92" s="74" t="str">
        <f t="shared" si="92"/>
        <v>Saulėtekio prog</v>
      </c>
      <c r="G92" s="127" t="s">
        <v>45</v>
      </c>
      <c r="H92" s="128" t="s">
        <v>69</v>
      </c>
      <c r="I92" s="129" t="s">
        <v>66</v>
      </c>
      <c r="J92" s="130">
        <v>2010</v>
      </c>
      <c r="K92" s="131" t="s">
        <v>41</v>
      </c>
      <c r="L92" s="141"/>
      <c r="M92" s="141"/>
    </row>
    <row r="93" spans="1:13">
      <c r="A93" s="126">
        <v>13</v>
      </c>
      <c r="B93" s="81">
        <v>13</v>
      </c>
      <c r="C93" s="64" t="str">
        <f t="shared" si="0"/>
        <v>v</v>
      </c>
      <c r="D93" s="66" t="str">
        <f t="shared" si="1"/>
        <v>Žygimantas Vaičikauskas</v>
      </c>
      <c r="E93" s="65">
        <f t="shared" ref="E93:F93" si="93">J93</f>
        <v>2010</v>
      </c>
      <c r="F93" s="74" t="str">
        <f t="shared" si="93"/>
        <v>Saulėtekio prog</v>
      </c>
      <c r="G93" s="127" t="s">
        <v>45</v>
      </c>
      <c r="H93" s="128" t="s">
        <v>70</v>
      </c>
      <c r="I93" s="129" t="s">
        <v>71</v>
      </c>
      <c r="J93" s="130">
        <v>2010</v>
      </c>
      <c r="K93" s="131" t="s">
        <v>41</v>
      </c>
      <c r="L93" s="142"/>
      <c r="M93" s="142"/>
    </row>
    <row r="94" spans="1:13">
      <c r="A94" s="126">
        <v>14</v>
      </c>
      <c r="B94" s="89">
        <v>14</v>
      </c>
      <c r="C94" s="64" t="str">
        <f t="shared" si="0"/>
        <v>v</v>
      </c>
      <c r="D94" s="66" t="str">
        <f t="shared" si="1"/>
        <v>Rimas Jasulaitis</v>
      </c>
      <c r="E94" s="65">
        <f t="shared" ref="E94:F94" si="94">J94</f>
        <v>2010</v>
      </c>
      <c r="F94" s="74" t="str">
        <f t="shared" si="94"/>
        <v>Saulėtekio prog</v>
      </c>
      <c r="G94" s="127" t="s">
        <v>45</v>
      </c>
      <c r="H94" s="128" t="s">
        <v>72</v>
      </c>
      <c r="I94" s="129" t="s">
        <v>73</v>
      </c>
      <c r="J94" s="130">
        <v>2010</v>
      </c>
      <c r="K94" s="131" t="s">
        <v>41</v>
      </c>
      <c r="L94" s="141"/>
      <c r="M94" s="141"/>
    </row>
    <row r="95" spans="1:13">
      <c r="A95" s="126">
        <v>15</v>
      </c>
      <c r="B95" s="81">
        <v>15</v>
      </c>
      <c r="C95" s="64" t="str">
        <f t="shared" si="0"/>
        <v>v</v>
      </c>
      <c r="D95" s="66" t="str">
        <f t="shared" si="1"/>
        <v>Dominykas Vičius</v>
      </c>
      <c r="E95" s="65">
        <f t="shared" ref="E95:F95" si="95">J95</f>
        <v>2011</v>
      </c>
      <c r="F95" s="74" t="str">
        <f t="shared" si="95"/>
        <v>Saulėtekio prog</v>
      </c>
      <c r="G95" s="127" t="s">
        <v>45</v>
      </c>
      <c r="H95" s="128" t="s">
        <v>74</v>
      </c>
      <c r="I95" s="129" t="s">
        <v>75</v>
      </c>
      <c r="J95" s="130">
        <v>2011</v>
      </c>
      <c r="K95" s="131" t="s">
        <v>41</v>
      </c>
      <c r="L95" s="142"/>
      <c r="M95" s="142"/>
    </row>
    <row r="96" spans="1:13">
      <c r="A96" s="126">
        <v>16</v>
      </c>
      <c r="B96" s="89">
        <v>16</v>
      </c>
      <c r="C96" s="64" t="str">
        <f t="shared" si="0"/>
        <v>v</v>
      </c>
      <c r="D96" s="66" t="str">
        <f t="shared" si="1"/>
        <v>Arijus Kaktys</v>
      </c>
      <c r="E96" s="65">
        <f t="shared" ref="E96:F96" si="96">J96</f>
        <v>2011</v>
      </c>
      <c r="F96" s="74" t="str">
        <f t="shared" si="96"/>
        <v>Saulėtekio prog</v>
      </c>
      <c r="G96" s="127" t="s">
        <v>45</v>
      </c>
      <c r="H96" s="128" t="s">
        <v>76</v>
      </c>
      <c r="I96" s="129" t="s">
        <v>77</v>
      </c>
      <c r="J96" s="130">
        <v>2011</v>
      </c>
      <c r="K96" s="131" t="s">
        <v>41</v>
      </c>
      <c r="L96" s="141"/>
      <c r="M96" s="141"/>
    </row>
    <row r="97" spans="1:13">
      <c r="A97" s="126">
        <v>17</v>
      </c>
      <c r="B97" s="81">
        <v>17</v>
      </c>
      <c r="C97" s="64" t="str">
        <f t="shared" si="0"/>
        <v>v</v>
      </c>
      <c r="D97" s="66" t="str">
        <f t="shared" si="1"/>
        <v>Eimantas Stariginas</v>
      </c>
      <c r="E97" s="65">
        <f t="shared" ref="E97:F97" si="97">J97</f>
        <v>2011</v>
      </c>
      <c r="F97" s="74" t="str">
        <f t="shared" si="97"/>
        <v>Saulėtekio prog</v>
      </c>
      <c r="G97" s="127" t="s">
        <v>45</v>
      </c>
      <c r="H97" s="128" t="s">
        <v>67</v>
      </c>
      <c r="I97" s="129" t="s">
        <v>78</v>
      </c>
      <c r="J97" s="130">
        <v>2011</v>
      </c>
      <c r="K97" s="131" t="s">
        <v>41</v>
      </c>
      <c r="L97" s="142"/>
      <c r="M97" s="142"/>
    </row>
    <row r="98" spans="1:13">
      <c r="A98" s="126">
        <v>18</v>
      </c>
      <c r="B98" s="89">
        <v>18</v>
      </c>
      <c r="C98" s="64" t="str">
        <f t="shared" si="0"/>
        <v>v</v>
      </c>
      <c r="D98" s="66" t="str">
        <f t="shared" si="1"/>
        <v>Emanuelis Melentjev</v>
      </c>
      <c r="E98" s="65">
        <f t="shared" ref="E98:F98" si="98">J98</f>
        <v>2011</v>
      </c>
      <c r="F98" s="74" t="str">
        <f t="shared" si="98"/>
        <v>Saulėtekio prog</v>
      </c>
      <c r="G98" s="127" t="s">
        <v>45</v>
      </c>
      <c r="H98" s="128" t="s">
        <v>79</v>
      </c>
      <c r="I98" s="129" t="s">
        <v>80</v>
      </c>
      <c r="J98" s="130">
        <v>2011</v>
      </c>
      <c r="K98" s="131" t="s">
        <v>41</v>
      </c>
      <c r="L98" s="141"/>
      <c r="M98" s="141"/>
    </row>
    <row r="99" spans="1:13">
      <c r="A99" s="126">
        <v>19</v>
      </c>
      <c r="B99" s="81">
        <v>19</v>
      </c>
      <c r="C99" s="64" t="str">
        <f t="shared" si="0"/>
        <v>v</v>
      </c>
      <c r="D99" s="66" t="str">
        <f t="shared" si="1"/>
        <v>Žygimantas Baltutis</v>
      </c>
      <c r="E99" s="65">
        <f t="shared" ref="E99:F99" si="99">J99</f>
        <v>2011</v>
      </c>
      <c r="F99" s="74" t="str">
        <f t="shared" si="99"/>
        <v>Saulėtekio prog</v>
      </c>
      <c r="G99" s="127" t="s">
        <v>45</v>
      </c>
      <c r="H99" s="128" t="s">
        <v>70</v>
      </c>
      <c r="I99" s="129" t="s">
        <v>81</v>
      </c>
      <c r="J99" s="130">
        <v>2011</v>
      </c>
      <c r="K99" s="131" t="s">
        <v>41</v>
      </c>
      <c r="L99" s="142"/>
      <c r="M99" s="142"/>
    </row>
    <row r="100" spans="1:13">
      <c r="A100" s="126">
        <v>20</v>
      </c>
      <c r="B100" s="89">
        <v>20</v>
      </c>
      <c r="C100" s="64" t="str">
        <f t="shared" si="0"/>
        <v>v</v>
      </c>
      <c r="D100" s="66" t="str">
        <f t="shared" si="1"/>
        <v>Žilvinas Naujalis</v>
      </c>
      <c r="E100" s="65">
        <f t="shared" ref="E100:F100" si="100">J100</f>
        <v>2010</v>
      </c>
      <c r="F100" s="74" t="str">
        <f t="shared" si="100"/>
        <v>Saulėtekio prog</v>
      </c>
      <c r="G100" s="127" t="s">
        <v>45</v>
      </c>
      <c r="H100" s="128" t="s">
        <v>82</v>
      </c>
      <c r="I100" s="129" t="s">
        <v>83</v>
      </c>
      <c r="J100" s="130">
        <v>2010</v>
      </c>
      <c r="K100" s="131" t="s">
        <v>41</v>
      </c>
      <c r="L100" s="141"/>
      <c r="M100" s="141"/>
    </row>
    <row r="101" spans="1:13">
      <c r="A101" s="126">
        <v>21</v>
      </c>
      <c r="B101" s="81">
        <v>21</v>
      </c>
      <c r="C101" s="64" t="str">
        <f t="shared" si="0"/>
        <v>M</v>
      </c>
      <c r="D101" s="66" t="str">
        <f t="shared" si="1"/>
        <v>Evita Stelingytė</v>
      </c>
      <c r="E101" s="82">
        <f t="shared" ref="E101:F101" si="101">J101</f>
        <v>39547</v>
      </c>
      <c r="F101" s="74" t="str">
        <f t="shared" si="101"/>
        <v>VDG</v>
      </c>
      <c r="G101" s="75" t="s">
        <v>84</v>
      </c>
      <c r="H101" s="76" t="s">
        <v>85</v>
      </c>
      <c r="I101" s="77" t="s">
        <v>86</v>
      </c>
      <c r="J101" s="143">
        <v>39547</v>
      </c>
      <c r="K101" s="144" t="s">
        <v>87</v>
      </c>
      <c r="L101" s="142"/>
      <c r="M101" s="142"/>
    </row>
    <row r="102" spans="1:13">
      <c r="A102" s="126">
        <v>22</v>
      </c>
      <c r="B102" s="89">
        <v>22</v>
      </c>
      <c r="C102" s="64" t="str">
        <f t="shared" si="0"/>
        <v>M</v>
      </c>
      <c r="D102" s="66" t="str">
        <f t="shared" si="1"/>
        <v>Perla Navickė</v>
      </c>
      <c r="E102" s="82">
        <f t="shared" ref="E102:F102" si="102">J102</f>
        <v>39758</v>
      </c>
      <c r="F102" s="74" t="str">
        <f t="shared" si="102"/>
        <v>VDG</v>
      </c>
      <c r="G102" s="127" t="s">
        <v>84</v>
      </c>
      <c r="H102" s="145" t="s">
        <v>88</v>
      </c>
      <c r="I102" s="146" t="s">
        <v>89</v>
      </c>
      <c r="J102" s="147">
        <v>39758</v>
      </c>
      <c r="K102" s="131" t="s">
        <v>87</v>
      </c>
      <c r="L102" s="141"/>
      <c r="M102" s="141"/>
    </row>
    <row r="103" spans="1:13">
      <c r="A103" s="126">
        <v>23</v>
      </c>
      <c r="B103" s="81">
        <v>23</v>
      </c>
      <c r="C103" s="64" t="str">
        <f t="shared" si="0"/>
        <v>M</v>
      </c>
      <c r="D103" s="66" t="str">
        <f t="shared" si="1"/>
        <v>Gabrielė Vitkevičiūtė</v>
      </c>
      <c r="E103" s="82">
        <f t="shared" ref="E103:F103" si="103">J103</f>
        <v>39013</v>
      </c>
      <c r="F103" s="74" t="str">
        <f t="shared" si="103"/>
        <v>VDG</v>
      </c>
      <c r="G103" s="127" t="s">
        <v>84</v>
      </c>
      <c r="H103" s="128" t="s">
        <v>90</v>
      </c>
      <c r="I103" s="129" t="s">
        <v>91</v>
      </c>
      <c r="J103" s="147">
        <v>39013</v>
      </c>
      <c r="K103" s="131" t="s">
        <v>87</v>
      </c>
      <c r="L103" s="140"/>
      <c r="M103" s="140"/>
    </row>
    <row r="104" spans="1:13">
      <c r="A104" s="126">
        <v>24</v>
      </c>
      <c r="B104" s="89">
        <v>24</v>
      </c>
      <c r="C104" s="64" t="str">
        <f t="shared" si="0"/>
        <v>M</v>
      </c>
      <c r="D104" s="66" t="str">
        <f t="shared" si="1"/>
        <v>Meda Buziūtė</v>
      </c>
      <c r="E104" s="82">
        <f t="shared" ref="E104:F104" si="104">J104</f>
        <v>39262</v>
      </c>
      <c r="F104" s="74" t="str">
        <f t="shared" si="104"/>
        <v>VDG</v>
      </c>
      <c r="G104" s="127" t="s">
        <v>84</v>
      </c>
      <c r="H104" s="128" t="s">
        <v>52</v>
      </c>
      <c r="I104" s="129" t="s">
        <v>92</v>
      </c>
      <c r="J104" s="147">
        <v>39262</v>
      </c>
      <c r="K104" s="131" t="s">
        <v>87</v>
      </c>
      <c r="L104" s="137"/>
      <c r="M104" s="137"/>
    </row>
    <row r="105" spans="1:13">
      <c r="A105" s="126">
        <v>25</v>
      </c>
      <c r="B105" s="81">
        <v>25</v>
      </c>
      <c r="C105" s="64" t="str">
        <f t="shared" si="0"/>
        <v>M</v>
      </c>
      <c r="D105" s="66" t="str">
        <f t="shared" si="1"/>
        <v>Liepa Ališauskaitė</v>
      </c>
      <c r="E105" s="82">
        <f t="shared" ref="E105:F105" si="105">J105</f>
        <v>39628</v>
      </c>
      <c r="F105" s="74" t="str">
        <f t="shared" si="105"/>
        <v>VDG</v>
      </c>
      <c r="G105" s="127" t="s">
        <v>84</v>
      </c>
      <c r="H105" s="128" t="s">
        <v>93</v>
      </c>
      <c r="I105" s="129" t="s">
        <v>94</v>
      </c>
      <c r="J105" s="147">
        <v>39628</v>
      </c>
      <c r="K105" s="131" t="s">
        <v>87</v>
      </c>
      <c r="L105" s="140"/>
      <c r="M105" s="140"/>
    </row>
    <row r="106" spans="1:13">
      <c r="A106" s="126">
        <v>26</v>
      </c>
      <c r="B106" s="89">
        <v>26</v>
      </c>
      <c r="C106" s="64" t="str">
        <f t="shared" si="0"/>
        <v>M</v>
      </c>
      <c r="D106" s="66" t="str">
        <f t="shared" si="1"/>
        <v>Olivija Statkevičius</v>
      </c>
      <c r="E106" s="82">
        <f t="shared" ref="E106:F106" si="106">J106</f>
        <v>39692</v>
      </c>
      <c r="F106" s="74" t="str">
        <f t="shared" si="106"/>
        <v>VDG</v>
      </c>
      <c r="G106" s="127" t="s">
        <v>84</v>
      </c>
      <c r="H106" s="128" t="s">
        <v>95</v>
      </c>
      <c r="I106" s="129" t="s">
        <v>96</v>
      </c>
      <c r="J106" s="147">
        <v>39692</v>
      </c>
      <c r="K106" s="131" t="s">
        <v>87</v>
      </c>
      <c r="L106" s="137"/>
      <c r="M106" s="137"/>
    </row>
    <row r="107" spans="1:13">
      <c r="A107" s="126">
        <v>27</v>
      </c>
      <c r="B107" s="81">
        <v>27</v>
      </c>
      <c r="C107" s="64" t="str">
        <f t="shared" si="0"/>
        <v>M</v>
      </c>
      <c r="D107" s="66" t="str">
        <f t="shared" si="1"/>
        <v>Lukrecija Lubaitytė</v>
      </c>
      <c r="E107" s="82">
        <f t="shared" ref="E107:F107" si="107">J107</f>
        <v>40084</v>
      </c>
      <c r="F107" s="74" t="str">
        <f t="shared" si="107"/>
        <v>VDG</v>
      </c>
      <c r="G107" s="127" t="s">
        <v>84</v>
      </c>
      <c r="H107" s="128" t="s">
        <v>97</v>
      </c>
      <c r="I107" s="129" t="s">
        <v>98</v>
      </c>
      <c r="J107" s="147">
        <v>40084</v>
      </c>
      <c r="K107" s="131" t="s">
        <v>87</v>
      </c>
      <c r="L107" s="140"/>
      <c r="M107" s="140"/>
    </row>
    <row r="108" spans="1:13">
      <c r="A108" s="64">
        <v>107</v>
      </c>
      <c r="B108" s="81"/>
      <c r="C108" s="64" t="str">
        <f t="shared" si="0"/>
        <v>m</v>
      </c>
      <c r="D108" s="66" t="str">
        <f t="shared" si="1"/>
        <v xml:space="preserve"> </v>
      </c>
      <c r="E108" s="82">
        <f t="shared" ref="E108:F108" si="108">J108</f>
        <v>0</v>
      </c>
      <c r="F108" s="74">
        <f t="shared" si="108"/>
        <v>0</v>
      </c>
      <c r="G108" s="83" t="s">
        <v>38</v>
      </c>
      <c r="H108" s="84"/>
      <c r="I108" s="85"/>
      <c r="J108" s="86"/>
      <c r="K108" s="87"/>
      <c r="L108" s="137"/>
      <c r="M108" s="137"/>
    </row>
    <row r="109" spans="1:13">
      <c r="A109" s="64">
        <v>108</v>
      </c>
      <c r="B109" s="89"/>
      <c r="C109" s="64" t="str">
        <f t="shared" si="0"/>
        <v>m</v>
      </c>
      <c r="D109" s="66" t="str">
        <f t="shared" si="1"/>
        <v xml:space="preserve"> </v>
      </c>
      <c r="E109" s="82">
        <f t="shared" ref="E109:F109" si="109">J109</f>
        <v>0</v>
      </c>
      <c r="F109" s="74">
        <f t="shared" si="109"/>
        <v>0</v>
      </c>
      <c r="G109" s="90" t="s">
        <v>38</v>
      </c>
      <c r="H109" s="91"/>
      <c r="I109" s="92"/>
      <c r="J109" s="93"/>
      <c r="K109" s="94"/>
      <c r="L109" s="140"/>
      <c r="M109" s="140"/>
    </row>
    <row r="110" spans="1:13">
      <c r="A110" s="64">
        <v>109</v>
      </c>
      <c r="B110" s="89"/>
      <c r="C110" s="64" t="str">
        <f t="shared" si="0"/>
        <v>m</v>
      </c>
      <c r="D110" s="66" t="str">
        <f t="shared" si="1"/>
        <v xml:space="preserve"> </v>
      </c>
      <c r="E110" s="82">
        <f t="shared" ref="E110:F110" si="110">J110</f>
        <v>0</v>
      </c>
      <c r="F110" s="74">
        <f t="shared" si="110"/>
        <v>0</v>
      </c>
      <c r="G110" s="90" t="s">
        <v>38</v>
      </c>
      <c r="H110" s="91"/>
      <c r="I110" s="92"/>
      <c r="J110" s="93"/>
      <c r="K110" s="94"/>
      <c r="L110" s="137"/>
      <c r="M110" s="137"/>
    </row>
    <row r="111" spans="1:13">
      <c r="A111" s="64">
        <v>110</v>
      </c>
      <c r="B111" s="89"/>
      <c r="C111" s="64" t="str">
        <f t="shared" si="0"/>
        <v>m</v>
      </c>
      <c r="D111" s="66" t="str">
        <f t="shared" si="1"/>
        <v xml:space="preserve"> </v>
      </c>
      <c r="E111" s="82">
        <f t="shared" ref="E111:F111" si="111">J111</f>
        <v>0</v>
      </c>
      <c r="F111" s="74">
        <f t="shared" si="111"/>
        <v>0</v>
      </c>
      <c r="G111" s="90" t="s">
        <v>38</v>
      </c>
      <c r="H111" s="91"/>
      <c r="I111" s="92"/>
      <c r="J111" s="93"/>
      <c r="K111" s="94"/>
      <c r="L111" s="140"/>
      <c r="M111" s="140"/>
    </row>
    <row r="112" spans="1:13">
      <c r="A112" s="64">
        <v>111</v>
      </c>
      <c r="B112" s="89"/>
      <c r="C112" s="64" t="str">
        <f t="shared" si="0"/>
        <v>v</v>
      </c>
      <c r="D112" s="66" t="str">
        <f t="shared" si="1"/>
        <v xml:space="preserve"> </v>
      </c>
      <c r="E112" s="82">
        <f t="shared" ref="E112:F112" si="112">J112</f>
        <v>0</v>
      </c>
      <c r="F112" s="74">
        <f t="shared" si="112"/>
        <v>0</v>
      </c>
      <c r="G112" s="90" t="s">
        <v>45</v>
      </c>
      <c r="H112" s="91"/>
      <c r="I112" s="92"/>
      <c r="J112" s="93"/>
      <c r="K112" s="94"/>
      <c r="L112" s="137"/>
      <c r="M112" s="137"/>
    </row>
    <row r="113" spans="1:13">
      <c r="A113" s="64">
        <v>112</v>
      </c>
      <c r="B113" s="89"/>
      <c r="C113" s="64" t="str">
        <f t="shared" si="0"/>
        <v>v</v>
      </c>
      <c r="D113" s="66" t="str">
        <f t="shared" si="1"/>
        <v xml:space="preserve"> </v>
      </c>
      <c r="E113" s="82">
        <f t="shared" ref="E113:F113" si="113">J113</f>
        <v>0</v>
      </c>
      <c r="F113" s="74">
        <f t="shared" si="113"/>
        <v>0</v>
      </c>
      <c r="G113" s="90" t="s">
        <v>45</v>
      </c>
      <c r="H113" s="91"/>
      <c r="I113" s="92"/>
      <c r="J113" s="93"/>
      <c r="K113" s="94"/>
      <c r="L113" s="140"/>
      <c r="M113" s="140"/>
    </row>
    <row r="114" spans="1:13">
      <c r="A114" s="64">
        <v>113</v>
      </c>
      <c r="B114" s="89"/>
      <c r="C114" s="64" t="str">
        <f t="shared" si="0"/>
        <v>v</v>
      </c>
      <c r="D114" s="66" t="str">
        <f t="shared" si="1"/>
        <v xml:space="preserve"> </v>
      </c>
      <c r="E114" s="82">
        <f t="shared" ref="E114:F114" si="114">J114</f>
        <v>0</v>
      </c>
      <c r="F114" s="74">
        <f t="shared" si="114"/>
        <v>0</v>
      </c>
      <c r="G114" s="90" t="s">
        <v>45</v>
      </c>
      <c r="H114" s="91"/>
      <c r="I114" s="92"/>
      <c r="J114" s="93"/>
      <c r="K114" s="94"/>
      <c r="L114" s="137"/>
      <c r="M114" s="137"/>
    </row>
    <row r="115" spans="1:13">
      <c r="A115" s="64">
        <v>114</v>
      </c>
      <c r="B115" s="89"/>
      <c r="C115" s="64" t="str">
        <f t="shared" si="0"/>
        <v>v</v>
      </c>
      <c r="D115" s="66" t="str">
        <f t="shared" si="1"/>
        <v xml:space="preserve"> </v>
      </c>
      <c r="E115" s="82">
        <f t="shared" ref="E115:F115" si="115">J115</f>
        <v>0</v>
      </c>
      <c r="F115" s="74">
        <f t="shared" si="115"/>
        <v>0</v>
      </c>
      <c r="G115" s="90" t="s">
        <v>45</v>
      </c>
      <c r="H115" s="91"/>
      <c r="I115" s="92"/>
      <c r="J115" s="93"/>
      <c r="K115" s="94"/>
      <c r="L115" s="140"/>
      <c r="M115" s="140"/>
    </row>
    <row r="116" spans="1:13">
      <c r="A116" s="64">
        <v>115</v>
      </c>
      <c r="B116" s="89"/>
      <c r="C116" s="64" t="str">
        <f t="shared" si="0"/>
        <v>v</v>
      </c>
      <c r="D116" s="66" t="str">
        <f t="shared" si="1"/>
        <v xml:space="preserve"> </v>
      </c>
      <c r="E116" s="82">
        <f t="shared" ref="E116:F116" si="116">J116</f>
        <v>0</v>
      </c>
      <c r="F116" s="74">
        <f t="shared" si="116"/>
        <v>0</v>
      </c>
      <c r="G116" s="90" t="s">
        <v>45</v>
      </c>
      <c r="H116" s="91"/>
      <c r="I116" s="92"/>
      <c r="J116" s="93"/>
      <c r="K116" s="94"/>
      <c r="L116" s="137"/>
      <c r="M116" s="137"/>
    </row>
    <row r="117" spans="1:13">
      <c r="A117" s="64">
        <v>116</v>
      </c>
      <c r="B117" s="89"/>
      <c r="C117" s="64" t="str">
        <f t="shared" si="0"/>
        <v>v</v>
      </c>
      <c r="D117" s="66" t="str">
        <f t="shared" si="1"/>
        <v xml:space="preserve"> </v>
      </c>
      <c r="E117" s="82">
        <f t="shared" ref="E117:F117" si="117">J117</f>
        <v>0</v>
      </c>
      <c r="F117" s="74">
        <f t="shared" si="117"/>
        <v>0</v>
      </c>
      <c r="G117" s="90" t="s">
        <v>45</v>
      </c>
      <c r="H117" s="91"/>
      <c r="I117" s="92"/>
      <c r="J117" s="93"/>
      <c r="K117" s="94"/>
      <c r="L117" s="140"/>
      <c r="M117" s="140"/>
    </row>
    <row r="118" spans="1:13">
      <c r="A118" s="64">
        <v>117</v>
      </c>
      <c r="B118" s="89"/>
      <c r="C118" s="64" t="str">
        <f t="shared" si="0"/>
        <v>v</v>
      </c>
      <c r="D118" s="66" t="str">
        <f t="shared" si="1"/>
        <v xml:space="preserve"> </v>
      </c>
      <c r="E118" s="82">
        <f t="shared" ref="E118:F118" si="118">J118</f>
        <v>0</v>
      </c>
      <c r="F118" s="74">
        <f t="shared" si="118"/>
        <v>0</v>
      </c>
      <c r="G118" s="90" t="s">
        <v>45</v>
      </c>
      <c r="H118" s="91"/>
      <c r="I118" s="92"/>
      <c r="J118" s="93"/>
      <c r="K118" s="94"/>
      <c r="L118" s="137"/>
      <c r="M118" s="137"/>
    </row>
    <row r="119" spans="1:13">
      <c r="A119" s="64">
        <v>118</v>
      </c>
      <c r="B119" s="89"/>
      <c r="C119" s="64" t="str">
        <f t="shared" si="0"/>
        <v>v</v>
      </c>
      <c r="D119" s="66" t="str">
        <f t="shared" si="1"/>
        <v xml:space="preserve"> </v>
      </c>
      <c r="E119" s="82">
        <f t="shared" ref="E119:F119" si="119">J119</f>
        <v>0</v>
      </c>
      <c r="F119" s="74">
        <f t="shared" si="119"/>
        <v>0</v>
      </c>
      <c r="G119" s="90" t="s">
        <v>45</v>
      </c>
      <c r="H119" s="91"/>
      <c r="I119" s="92"/>
      <c r="J119" s="93"/>
      <c r="K119" s="94"/>
      <c r="L119" s="140"/>
      <c r="M119" s="140"/>
    </row>
    <row r="120" spans="1:13">
      <c r="A120" s="64">
        <v>119</v>
      </c>
      <c r="B120" s="89"/>
      <c r="C120" s="64" t="str">
        <f t="shared" si="0"/>
        <v>v</v>
      </c>
      <c r="D120" s="66" t="str">
        <f t="shared" si="1"/>
        <v xml:space="preserve"> </v>
      </c>
      <c r="E120" s="82">
        <f t="shared" ref="E120:F120" si="120">J120</f>
        <v>0</v>
      </c>
      <c r="F120" s="74">
        <f t="shared" si="120"/>
        <v>0</v>
      </c>
      <c r="G120" s="90" t="s">
        <v>45</v>
      </c>
      <c r="H120" s="91"/>
      <c r="I120" s="92"/>
      <c r="J120" s="93"/>
      <c r="K120" s="94"/>
      <c r="L120" s="137"/>
      <c r="M120" s="137"/>
    </row>
    <row r="121" spans="1:13">
      <c r="A121" s="64">
        <v>120</v>
      </c>
      <c r="B121" s="89"/>
      <c r="C121" s="64" t="str">
        <f t="shared" si="0"/>
        <v>v</v>
      </c>
      <c r="D121" s="66" t="str">
        <f t="shared" si="1"/>
        <v xml:space="preserve"> </v>
      </c>
      <c r="E121" s="82">
        <f t="shared" ref="E121:F121" si="121">J121</f>
        <v>0</v>
      </c>
      <c r="F121" s="74">
        <f t="shared" si="121"/>
        <v>0</v>
      </c>
      <c r="G121" s="90" t="s">
        <v>45</v>
      </c>
      <c r="H121" s="91"/>
      <c r="I121" s="92"/>
      <c r="J121" s="93"/>
      <c r="K121" s="94"/>
      <c r="L121" s="148"/>
      <c r="M121" s="148"/>
    </row>
    <row r="122" spans="1:13">
      <c r="A122" s="64">
        <v>121</v>
      </c>
      <c r="B122" s="89"/>
      <c r="C122" s="64" t="str">
        <f t="shared" si="0"/>
        <v>v</v>
      </c>
      <c r="D122" s="66" t="str">
        <f t="shared" si="1"/>
        <v xml:space="preserve"> </v>
      </c>
      <c r="E122" s="82">
        <f t="shared" ref="E122:F122" si="122">J122</f>
        <v>0</v>
      </c>
      <c r="F122" s="74">
        <f t="shared" si="122"/>
        <v>0</v>
      </c>
      <c r="G122" s="90" t="s">
        <v>45</v>
      </c>
      <c r="H122" s="91"/>
      <c r="I122" s="92"/>
      <c r="J122" s="93"/>
      <c r="K122" s="94"/>
      <c r="L122" s="137"/>
      <c r="M122" s="137"/>
    </row>
    <row r="123" spans="1:13">
      <c r="A123" s="64">
        <v>122</v>
      </c>
      <c r="B123" s="89"/>
      <c r="C123" s="64" t="str">
        <f t="shared" si="0"/>
        <v>v</v>
      </c>
      <c r="D123" s="66" t="str">
        <f t="shared" si="1"/>
        <v xml:space="preserve"> </v>
      </c>
      <c r="E123" s="82">
        <f t="shared" ref="E123:F123" si="123">J123</f>
        <v>0</v>
      </c>
      <c r="F123" s="74">
        <f t="shared" si="123"/>
        <v>0</v>
      </c>
      <c r="G123" s="90" t="s">
        <v>45</v>
      </c>
      <c r="H123" s="91"/>
      <c r="I123" s="92"/>
      <c r="J123" s="93"/>
      <c r="K123" s="94"/>
      <c r="L123" s="140"/>
      <c r="M123" s="140"/>
    </row>
    <row r="124" spans="1:13">
      <c r="A124" s="64">
        <v>123</v>
      </c>
      <c r="B124" s="89"/>
      <c r="C124" s="64" t="str">
        <f t="shared" si="0"/>
        <v>v</v>
      </c>
      <c r="D124" s="66" t="str">
        <f t="shared" si="1"/>
        <v xml:space="preserve"> </v>
      </c>
      <c r="E124" s="82">
        <f t="shared" ref="E124:F124" si="124">J124</f>
        <v>0</v>
      </c>
      <c r="F124" s="74">
        <f t="shared" si="124"/>
        <v>0</v>
      </c>
      <c r="G124" s="90" t="s">
        <v>45</v>
      </c>
      <c r="H124" s="91"/>
      <c r="I124" s="92"/>
      <c r="J124" s="93"/>
      <c r="K124" s="94"/>
      <c r="L124" s="137"/>
      <c r="M124" s="137"/>
    </row>
    <row r="125" spans="1:13">
      <c r="A125" s="64">
        <v>124</v>
      </c>
      <c r="B125" s="89"/>
      <c r="C125" s="64" t="str">
        <f t="shared" si="0"/>
        <v>v</v>
      </c>
      <c r="D125" s="66" t="str">
        <f t="shared" si="1"/>
        <v xml:space="preserve"> </v>
      </c>
      <c r="E125" s="82">
        <f t="shared" ref="E125:F125" si="125">J125</f>
        <v>0</v>
      </c>
      <c r="F125" s="74">
        <f t="shared" si="125"/>
        <v>0</v>
      </c>
      <c r="G125" s="90" t="s">
        <v>45</v>
      </c>
      <c r="H125" s="91"/>
      <c r="I125" s="92"/>
      <c r="J125" s="93"/>
      <c r="K125" s="94"/>
      <c r="L125" s="140"/>
      <c r="M125" s="140"/>
    </row>
    <row r="126" spans="1:13">
      <c r="A126" s="64">
        <v>125</v>
      </c>
      <c r="B126" s="89"/>
      <c r="C126" s="64" t="str">
        <f t="shared" si="0"/>
        <v>v</v>
      </c>
      <c r="D126" s="66" t="str">
        <f t="shared" si="1"/>
        <v xml:space="preserve"> </v>
      </c>
      <c r="E126" s="82">
        <f t="shared" ref="E126:F126" si="126">J126</f>
        <v>0</v>
      </c>
      <c r="F126" s="74">
        <f t="shared" si="126"/>
        <v>0</v>
      </c>
      <c r="G126" s="90" t="s">
        <v>45</v>
      </c>
      <c r="H126" s="91"/>
      <c r="I126" s="92"/>
      <c r="J126" s="93"/>
      <c r="K126" s="94"/>
      <c r="L126" s="137"/>
      <c r="M126" s="137"/>
    </row>
    <row r="127" spans="1:13">
      <c r="A127" s="64">
        <v>126</v>
      </c>
      <c r="B127" s="89"/>
      <c r="C127" s="64" t="str">
        <f t="shared" si="0"/>
        <v>v</v>
      </c>
      <c r="D127" s="66" t="str">
        <f t="shared" si="1"/>
        <v xml:space="preserve"> </v>
      </c>
      <c r="E127" s="82">
        <f t="shared" ref="E127:F127" si="127">J127</f>
        <v>0</v>
      </c>
      <c r="F127" s="74">
        <f t="shared" si="127"/>
        <v>0</v>
      </c>
      <c r="G127" s="90" t="s">
        <v>45</v>
      </c>
      <c r="H127" s="91"/>
      <c r="I127" s="92"/>
      <c r="J127" s="93"/>
      <c r="K127" s="94"/>
      <c r="L127" s="140"/>
      <c r="M127" s="140"/>
    </row>
    <row r="128" spans="1:13">
      <c r="A128" s="64">
        <v>127</v>
      </c>
      <c r="B128" s="149"/>
      <c r="C128" s="64">
        <f t="shared" si="0"/>
        <v>0</v>
      </c>
      <c r="D128" s="66" t="str">
        <f t="shared" si="1"/>
        <v xml:space="preserve"> </v>
      </c>
      <c r="E128" s="82">
        <f t="shared" ref="E128:F128" si="128">J128</f>
        <v>0</v>
      </c>
      <c r="F128" s="74">
        <f t="shared" si="128"/>
        <v>0</v>
      </c>
      <c r="G128" s="150"/>
      <c r="H128" s="151"/>
      <c r="I128" s="152"/>
      <c r="J128" s="153"/>
      <c r="K128" s="106"/>
      <c r="L128" s="137"/>
      <c r="M128" s="137"/>
    </row>
    <row r="129" spans="1:13">
      <c r="A129" s="64">
        <v>128</v>
      </c>
      <c r="B129" s="154"/>
      <c r="C129" s="64">
        <f t="shared" si="0"/>
        <v>0</v>
      </c>
      <c r="D129" s="66" t="str">
        <f t="shared" si="1"/>
        <v xml:space="preserve"> </v>
      </c>
      <c r="E129" s="82">
        <f t="shared" ref="E129:F129" si="129">J129</f>
        <v>0</v>
      </c>
      <c r="F129" s="74">
        <f t="shared" si="129"/>
        <v>0</v>
      </c>
      <c r="G129" s="155"/>
      <c r="H129" s="156"/>
      <c r="I129" s="157"/>
      <c r="J129" s="158"/>
      <c r="K129" s="159"/>
      <c r="L129" s="140"/>
      <c r="M129" s="140"/>
    </row>
    <row r="130" spans="1:13">
      <c r="A130" s="64">
        <v>129</v>
      </c>
      <c r="B130" s="154"/>
      <c r="C130" s="64">
        <f t="shared" si="0"/>
        <v>0</v>
      </c>
      <c r="D130" s="66" t="str">
        <f t="shared" si="1"/>
        <v xml:space="preserve"> </v>
      </c>
      <c r="E130" s="82">
        <f t="shared" ref="E130:F130" si="130">J130</f>
        <v>0</v>
      </c>
      <c r="F130" s="74">
        <f t="shared" si="130"/>
        <v>0</v>
      </c>
      <c r="G130" s="155"/>
      <c r="H130" s="156"/>
      <c r="I130" s="160"/>
      <c r="J130" s="161"/>
      <c r="K130" s="102"/>
      <c r="L130" s="137"/>
      <c r="M130" s="137"/>
    </row>
    <row r="131" spans="1:13">
      <c r="A131" s="64">
        <v>130</v>
      </c>
      <c r="B131" s="154"/>
      <c r="C131" s="64">
        <f t="shared" si="0"/>
        <v>0</v>
      </c>
      <c r="D131" s="66" t="str">
        <f t="shared" si="1"/>
        <v xml:space="preserve"> </v>
      </c>
      <c r="E131" s="82">
        <f t="shared" ref="E131:F131" si="131">J131</f>
        <v>0</v>
      </c>
      <c r="F131" s="74">
        <f t="shared" si="131"/>
        <v>0</v>
      </c>
      <c r="G131" s="155"/>
      <c r="H131" s="156"/>
      <c r="I131" s="157"/>
      <c r="J131" s="158"/>
      <c r="K131" s="159"/>
      <c r="L131" s="140"/>
      <c r="M131" s="140"/>
    </row>
    <row r="132" spans="1:13">
      <c r="A132" s="64">
        <v>131</v>
      </c>
      <c r="B132" s="154"/>
      <c r="C132" s="64">
        <f t="shared" si="0"/>
        <v>0</v>
      </c>
      <c r="D132" s="66" t="str">
        <f t="shared" si="1"/>
        <v xml:space="preserve"> </v>
      </c>
      <c r="E132" s="82">
        <f t="shared" ref="E132:F132" si="132">J132</f>
        <v>0</v>
      </c>
      <c r="F132" s="74">
        <f t="shared" si="132"/>
        <v>0</v>
      </c>
      <c r="G132" s="155"/>
      <c r="H132" s="156"/>
      <c r="I132" s="157"/>
      <c r="J132" s="162"/>
      <c r="K132" s="102"/>
      <c r="L132" s="137"/>
      <c r="M132" s="137"/>
    </row>
    <row r="133" spans="1:13">
      <c r="A133" s="64">
        <v>132</v>
      </c>
      <c r="B133" s="154"/>
      <c r="C133" s="64">
        <f t="shared" si="0"/>
        <v>0</v>
      </c>
      <c r="D133" s="66" t="str">
        <f t="shared" si="1"/>
        <v xml:space="preserve"> </v>
      </c>
      <c r="E133" s="82">
        <f t="shared" ref="E133:F133" si="133">J133</f>
        <v>0</v>
      </c>
      <c r="F133" s="74">
        <f t="shared" si="133"/>
        <v>0</v>
      </c>
      <c r="G133" s="155"/>
      <c r="H133" s="156"/>
      <c r="I133" s="160"/>
      <c r="J133" s="163"/>
      <c r="K133" s="159"/>
      <c r="L133" s="140"/>
      <c r="M133" s="140"/>
    </row>
    <row r="134" spans="1:13">
      <c r="A134" s="64">
        <v>133</v>
      </c>
      <c r="B134" s="154"/>
      <c r="C134" s="64">
        <f t="shared" si="0"/>
        <v>0</v>
      </c>
      <c r="D134" s="66" t="str">
        <f t="shared" si="1"/>
        <v xml:space="preserve"> </v>
      </c>
      <c r="E134" s="82">
        <f t="shared" ref="E134:F134" si="134">J134</f>
        <v>0</v>
      </c>
      <c r="F134" s="74">
        <f t="shared" si="134"/>
        <v>0</v>
      </c>
      <c r="G134" s="155"/>
      <c r="H134" s="156"/>
      <c r="I134" s="160"/>
      <c r="J134" s="161"/>
      <c r="K134" s="102"/>
      <c r="L134" s="137"/>
      <c r="M134" s="137"/>
    </row>
    <row r="135" spans="1:13">
      <c r="A135" s="64">
        <v>134</v>
      </c>
      <c r="B135" s="154"/>
      <c r="C135" s="64">
        <f t="shared" si="0"/>
        <v>0</v>
      </c>
      <c r="D135" s="66" t="str">
        <f t="shared" si="1"/>
        <v xml:space="preserve"> </v>
      </c>
      <c r="E135" s="82">
        <f t="shared" ref="E135:F135" si="135">J135</f>
        <v>0</v>
      </c>
      <c r="F135" s="74">
        <f t="shared" si="135"/>
        <v>0</v>
      </c>
      <c r="G135" s="155"/>
      <c r="H135" s="156"/>
      <c r="I135" s="157"/>
      <c r="J135" s="158"/>
      <c r="K135" s="159"/>
      <c r="L135" s="140"/>
      <c r="M135" s="140"/>
    </row>
    <row r="136" spans="1:13">
      <c r="A136" s="64">
        <v>135</v>
      </c>
      <c r="B136" s="154"/>
      <c r="C136" s="64">
        <f t="shared" si="0"/>
        <v>0</v>
      </c>
      <c r="D136" s="66" t="str">
        <f t="shared" si="1"/>
        <v xml:space="preserve"> </v>
      </c>
      <c r="E136" s="82">
        <f t="shared" ref="E136:F136" si="136">J136</f>
        <v>0</v>
      </c>
      <c r="F136" s="74">
        <f t="shared" si="136"/>
        <v>0</v>
      </c>
      <c r="G136" s="155"/>
      <c r="H136" s="156"/>
      <c r="I136" s="160"/>
      <c r="J136" s="161"/>
      <c r="K136" s="102"/>
      <c r="L136" s="137"/>
      <c r="M136" s="137"/>
    </row>
    <row r="137" spans="1:13">
      <c r="A137" s="64">
        <v>136</v>
      </c>
      <c r="B137" s="154"/>
      <c r="C137" s="64">
        <f t="shared" si="0"/>
        <v>0</v>
      </c>
      <c r="D137" s="66" t="str">
        <f t="shared" si="1"/>
        <v xml:space="preserve"> </v>
      </c>
      <c r="E137" s="82">
        <f t="shared" ref="E137:F137" si="137">J137</f>
        <v>0</v>
      </c>
      <c r="F137" s="74">
        <f t="shared" si="137"/>
        <v>0</v>
      </c>
      <c r="G137" s="155"/>
      <c r="H137" s="156"/>
      <c r="I137" s="160"/>
      <c r="J137" s="163"/>
      <c r="K137" s="159"/>
      <c r="L137" s="140"/>
      <c r="M137" s="140"/>
    </row>
    <row r="138" spans="1:13">
      <c r="A138" s="64">
        <v>137</v>
      </c>
      <c r="B138" s="164"/>
      <c r="C138" s="64">
        <f t="shared" si="0"/>
        <v>0</v>
      </c>
      <c r="D138" s="66" t="str">
        <f t="shared" si="1"/>
        <v xml:space="preserve"> </v>
      </c>
      <c r="E138" s="82">
        <f t="shared" ref="E138:F138" si="138">J138</f>
        <v>0</v>
      </c>
      <c r="F138" s="74">
        <f t="shared" si="138"/>
        <v>0</v>
      </c>
      <c r="G138" s="155"/>
      <c r="H138" s="156"/>
      <c r="I138" s="157"/>
      <c r="J138" s="162"/>
      <c r="K138" s="102"/>
      <c r="L138" s="137"/>
      <c r="M138" s="137"/>
    </row>
    <row r="139" spans="1:13">
      <c r="A139" s="64">
        <v>138</v>
      </c>
      <c r="B139" s="164"/>
      <c r="C139" s="64">
        <f t="shared" si="0"/>
        <v>0</v>
      </c>
      <c r="D139" s="66" t="str">
        <f t="shared" si="1"/>
        <v xml:space="preserve"> </v>
      </c>
      <c r="E139" s="82">
        <f t="shared" ref="E139:F139" si="139">J139</f>
        <v>0</v>
      </c>
      <c r="F139" s="74">
        <f t="shared" si="139"/>
        <v>0</v>
      </c>
      <c r="G139" s="155"/>
      <c r="H139" s="156"/>
      <c r="I139" s="157"/>
      <c r="J139" s="158"/>
      <c r="K139" s="159"/>
      <c r="L139" s="140"/>
      <c r="M139" s="140"/>
    </row>
    <row r="140" spans="1:13">
      <c r="A140" s="64">
        <v>139</v>
      </c>
      <c r="B140" s="164"/>
      <c r="C140" s="64">
        <f t="shared" si="0"/>
        <v>0</v>
      </c>
      <c r="D140" s="66" t="str">
        <f t="shared" si="1"/>
        <v xml:space="preserve"> </v>
      </c>
      <c r="E140" s="82">
        <f t="shared" ref="E140:F140" si="140">J140</f>
        <v>0</v>
      </c>
      <c r="F140" s="74">
        <f t="shared" si="140"/>
        <v>0</v>
      </c>
      <c r="G140" s="155"/>
      <c r="H140" s="156"/>
      <c r="I140" s="157"/>
      <c r="J140" s="162"/>
      <c r="K140" s="102"/>
      <c r="L140" s="137"/>
      <c r="M140" s="137"/>
    </row>
    <row r="141" spans="1:13">
      <c r="A141" s="64">
        <v>140</v>
      </c>
      <c r="B141" s="164"/>
      <c r="C141" s="64">
        <f t="shared" si="0"/>
        <v>0</v>
      </c>
      <c r="D141" s="66" t="str">
        <f t="shared" si="1"/>
        <v xml:space="preserve"> </v>
      </c>
      <c r="E141" s="82">
        <f t="shared" ref="E141:F141" si="141">J141</f>
        <v>0</v>
      </c>
      <c r="F141" s="74">
        <f t="shared" si="141"/>
        <v>0</v>
      </c>
      <c r="G141" s="155"/>
      <c r="H141" s="156"/>
      <c r="I141" s="157"/>
      <c r="J141" s="158"/>
      <c r="K141" s="159"/>
      <c r="L141" s="140"/>
      <c r="M141" s="140"/>
    </row>
    <row r="142" spans="1:13">
      <c r="A142" s="64">
        <v>141</v>
      </c>
      <c r="B142" s="164"/>
      <c r="C142" s="64">
        <f t="shared" si="0"/>
        <v>0</v>
      </c>
      <c r="D142" s="66" t="str">
        <f t="shared" si="1"/>
        <v xml:space="preserve"> </v>
      </c>
      <c r="E142" s="82">
        <f t="shared" ref="E142:F142" si="142">J142</f>
        <v>0</v>
      </c>
      <c r="F142" s="74">
        <f t="shared" si="142"/>
        <v>0</v>
      </c>
      <c r="G142" s="155"/>
      <c r="H142" s="156"/>
      <c r="I142" s="157"/>
      <c r="J142" s="162"/>
      <c r="K142" s="102"/>
      <c r="L142" s="137"/>
      <c r="M142" s="137"/>
    </row>
    <row r="143" spans="1:13">
      <c r="A143" s="64">
        <v>142</v>
      </c>
      <c r="B143" s="164"/>
      <c r="C143" s="64">
        <f t="shared" si="0"/>
        <v>0</v>
      </c>
      <c r="D143" s="66" t="str">
        <f t="shared" si="1"/>
        <v xml:space="preserve"> </v>
      </c>
      <c r="E143" s="82">
        <f t="shared" ref="E143:F143" si="143">J143</f>
        <v>0</v>
      </c>
      <c r="F143" s="74">
        <f t="shared" si="143"/>
        <v>0</v>
      </c>
      <c r="G143" s="155"/>
      <c r="H143" s="156"/>
      <c r="I143" s="157"/>
      <c r="J143" s="158"/>
      <c r="K143" s="159"/>
      <c r="L143" s="140"/>
      <c r="M143" s="140"/>
    </row>
    <row r="144" spans="1:13">
      <c r="A144" s="64">
        <v>143</v>
      </c>
      <c r="B144" s="81"/>
      <c r="C144" s="64">
        <f t="shared" si="0"/>
        <v>0</v>
      </c>
      <c r="D144" s="66" t="str">
        <f t="shared" si="1"/>
        <v xml:space="preserve"> </v>
      </c>
      <c r="E144" s="65">
        <f t="shared" ref="E144:F144" si="144">J144</f>
        <v>0</v>
      </c>
      <c r="F144" s="74">
        <f t="shared" si="144"/>
        <v>0</v>
      </c>
      <c r="G144" s="150"/>
      <c r="H144" s="84"/>
      <c r="I144" s="85"/>
      <c r="J144" s="165"/>
      <c r="K144" s="102"/>
      <c r="L144" s="137"/>
      <c r="M144" s="137"/>
    </row>
    <row r="145" spans="1:13">
      <c r="A145" s="64">
        <v>144</v>
      </c>
      <c r="B145" s="89"/>
      <c r="C145" s="64">
        <f t="shared" si="0"/>
        <v>0</v>
      </c>
      <c r="D145" s="66" t="str">
        <f t="shared" si="1"/>
        <v xml:space="preserve"> </v>
      </c>
      <c r="E145" s="65">
        <f t="shared" ref="E145:F145" si="145">J145</f>
        <v>0</v>
      </c>
      <c r="F145" s="74">
        <f t="shared" si="145"/>
        <v>0</v>
      </c>
      <c r="G145" s="150"/>
      <c r="H145" s="91"/>
      <c r="I145" s="92"/>
      <c r="J145" s="166"/>
      <c r="K145" s="159"/>
      <c r="L145" s="140"/>
      <c r="M145" s="140"/>
    </row>
    <row r="146" spans="1:13">
      <c r="A146" s="64">
        <v>145</v>
      </c>
      <c r="B146" s="89"/>
      <c r="C146" s="64">
        <f t="shared" si="0"/>
        <v>0</v>
      </c>
      <c r="D146" s="66" t="str">
        <f t="shared" si="1"/>
        <v xml:space="preserve"> </v>
      </c>
      <c r="E146" s="65">
        <f t="shared" ref="E146:F146" si="146">J146</f>
        <v>0</v>
      </c>
      <c r="F146" s="74">
        <f t="shared" si="146"/>
        <v>0</v>
      </c>
      <c r="G146" s="150"/>
      <c r="H146" s="91"/>
      <c r="I146" s="92"/>
      <c r="J146" s="166"/>
      <c r="K146" s="102"/>
      <c r="L146" s="137"/>
      <c r="M146" s="137"/>
    </row>
    <row r="147" spans="1:13">
      <c r="A147" s="64">
        <v>146</v>
      </c>
      <c r="B147" s="73"/>
      <c r="C147" s="64">
        <f t="shared" si="0"/>
        <v>0</v>
      </c>
      <c r="D147" s="66" t="str">
        <f t="shared" si="1"/>
        <v xml:space="preserve"> </v>
      </c>
      <c r="E147" s="65">
        <f t="shared" ref="E147:F147" si="147">J147</f>
        <v>0</v>
      </c>
      <c r="F147" s="74">
        <f t="shared" si="147"/>
        <v>0</v>
      </c>
      <c r="G147" s="150"/>
      <c r="H147" s="167"/>
      <c r="I147" s="168"/>
      <c r="J147" s="169"/>
      <c r="K147" s="170"/>
      <c r="L147" s="140"/>
      <c r="M147" s="140"/>
    </row>
    <row r="148" spans="1:13">
      <c r="A148" s="64">
        <v>147</v>
      </c>
      <c r="B148" s="171"/>
      <c r="C148" s="64">
        <f t="shared" si="0"/>
        <v>0</v>
      </c>
      <c r="D148" s="66" t="str">
        <f t="shared" si="1"/>
        <v xml:space="preserve"> </v>
      </c>
      <c r="E148" s="65">
        <f t="shared" ref="E148:F148" si="148">J148</f>
        <v>0</v>
      </c>
      <c r="F148" s="74">
        <f t="shared" si="148"/>
        <v>0</v>
      </c>
      <c r="G148" s="150"/>
      <c r="H148" s="167"/>
      <c r="I148" s="168"/>
      <c r="J148" s="95"/>
      <c r="K148" s="97"/>
      <c r="L148" s="137"/>
      <c r="M148" s="137"/>
    </row>
    <row r="149" spans="1:13">
      <c r="A149" s="64">
        <v>148</v>
      </c>
      <c r="B149" s="73"/>
      <c r="C149" s="64">
        <f t="shared" si="0"/>
        <v>0</v>
      </c>
      <c r="D149" s="66" t="str">
        <f t="shared" si="1"/>
        <v xml:space="preserve"> </v>
      </c>
      <c r="E149" s="65">
        <f t="shared" ref="E149:F149" si="149">J149</f>
        <v>0</v>
      </c>
      <c r="F149" s="74">
        <f t="shared" si="149"/>
        <v>0</v>
      </c>
      <c r="G149" s="150"/>
      <c r="H149" s="167"/>
      <c r="I149" s="168"/>
      <c r="J149" s="169"/>
      <c r="K149" s="170"/>
      <c r="L149" s="140"/>
      <c r="M149" s="140"/>
    </row>
    <row r="150" spans="1:13">
      <c r="A150" s="64">
        <v>149</v>
      </c>
      <c r="B150" s="171"/>
      <c r="C150" s="64">
        <f t="shared" si="0"/>
        <v>0</v>
      </c>
      <c r="D150" s="66" t="str">
        <f t="shared" si="1"/>
        <v xml:space="preserve"> </v>
      </c>
      <c r="E150" s="65">
        <f t="shared" ref="E150:F150" si="150">J150</f>
        <v>0</v>
      </c>
      <c r="F150" s="74">
        <f t="shared" si="150"/>
        <v>0</v>
      </c>
      <c r="G150" s="150"/>
      <c r="H150" s="167"/>
      <c r="I150" s="168"/>
      <c r="J150" s="95"/>
      <c r="K150" s="97"/>
      <c r="L150" s="137"/>
      <c r="M150" s="137"/>
    </row>
    <row r="151" spans="1:13">
      <c r="A151" s="64">
        <v>150</v>
      </c>
      <c r="B151" s="73"/>
      <c r="C151" s="64">
        <f t="shared" si="0"/>
        <v>0</v>
      </c>
      <c r="D151" s="66" t="str">
        <f t="shared" si="1"/>
        <v xml:space="preserve"> </v>
      </c>
      <c r="E151" s="65">
        <f t="shared" ref="E151:F151" si="151">J151</f>
        <v>0</v>
      </c>
      <c r="F151" s="74">
        <f t="shared" si="151"/>
        <v>0</v>
      </c>
      <c r="G151" s="150"/>
      <c r="H151" s="167"/>
      <c r="I151" s="168"/>
      <c r="J151" s="169"/>
      <c r="K151" s="170"/>
      <c r="L151" s="140"/>
      <c r="M151" s="140"/>
    </row>
    <row r="152" spans="1:13">
      <c r="A152" s="64">
        <v>151</v>
      </c>
      <c r="B152" s="171"/>
      <c r="C152" s="64">
        <f t="shared" si="0"/>
        <v>0</v>
      </c>
      <c r="D152" s="66" t="str">
        <f t="shared" si="1"/>
        <v xml:space="preserve"> </v>
      </c>
      <c r="E152" s="65">
        <f t="shared" ref="E152:F152" si="152">J152</f>
        <v>0</v>
      </c>
      <c r="F152" s="74">
        <f t="shared" si="152"/>
        <v>0</v>
      </c>
      <c r="G152" s="150"/>
      <c r="H152" s="167"/>
      <c r="I152" s="168"/>
      <c r="J152" s="95"/>
      <c r="K152" s="97"/>
      <c r="L152" s="137"/>
      <c r="M152" s="137"/>
    </row>
    <row r="153" spans="1:13">
      <c r="A153" s="64">
        <v>152</v>
      </c>
      <c r="B153" s="73"/>
      <c r="C153" s="64">
        <f t="shared" si="0"/>
        <v>0</v>
      </c>
      <c r="D153" s="66" t="str">
        <f t="shared" si="1"/>
        <v xml:space="preserve"> </v>
      </c>
      <c r="E153" s="65">
        <f t="shared" ref="E153:F153" si="153">J153</f>
        <v>0</v>
      </c>
      <c r="F153" s="74">
        <f t="shared" si="153"/>
        <v>0</v>
      </c>
      <c r="G153" s="150"/>
      <c r="H153" s="167"/>
      <c r="I153" s="168"/>
      <c r="J153" s="169"/>
      <c r="K153" s="170"/>
      <c r="L153" s="140"/>
      <c r="M153" s="140"/>
    </row>
    <row r="154" spans="1:13">
      <c r="A154" s="64">
        <v>153</v>
      </c>
      <c r="B154" s="171"/>
      <c r="C154" s="64">
        <f t="shared" si="0"/>
        <v>0</v>
      </c>
      <c r="D154" s="66" t="str">
        <f t="shared" si="1"/>
        <v xml:space="preserve"> </v>
      </c>
      <c r="E154" s="65">
        <f t="shared" ref="E154:F154" si="154">J154</f>
        <v>0</v>
      </c>
      <c r="F154" s="74">
        <f t="shared" si="154"/>
        <v>0</v>
      </c>
      <c r="G154" s="150"/>
      <c r="H154" s="167"/>
      <c r="I154" s="168"/>
      <c r="J154" s="95"/>
      <c r="K154" s="97"/>
      <c r="L154" s="137"/>
      <c r="M154" s="137"/>
    </row>
    <row r="155" spans="1:13">
      <c r="A155" s="64">
        <v>154</v>
      </c>
      <c r="B155" s="73"/>
      <c r="C155" s="64">
        <f t="shared" si="0"/>
        <v>0</v>
      </c>
      <c r="D155" s="66" t="str">
        <f t="shared" si="1"/>
        <v xml:space="preserve"> </v>
      </c>
      <c r="E155" s="65">
        <f t="shared" ref="E155:F155" si="155">J155</f>
        <v>0</v>
      </c>
      <c r="F155" s="74">
        <f t="shared" si="155"/>
        <v>0</v>
      </c>
      <c r="G155" s="150"/>
      <c r="H155" s="167"/>
      <c r="I155" s="168"/>
      <c r="J155" s="169"/>
      <c r="K155" s="170"/>
      <c r="L155" s="140"/>
      <c r="M155" s="140"/>
    </row>
    <row r="156" spans="1:13">
      <c r="A156" s="64">
        <v>155</v>
      </c>
      <c r="B156" s="171"/>
      <c r="C156" s="64">
        <f t="shared" si="0"/>
        <v>0</v>
      </c>
      <c r="D156" s="66" t="str">
        <f t="shared" si="1"/>
        <v xml:space="preserve"> </v>
      </c>
      <c r="E156" s="65">
        <f t="shared" ref="E156:F156" si="156">J156</f>
        <v>0</v>
      </c>
      <c r="F156" s="74">
        <f t="shared" si="156"/>
        <v>0</v>
      </c>
      <c r="G156" s="150"/>
      <c r="H156" s="167"/>
      <c r="I156" s="168"/>
      <c r="J156" s="95"/>
      <c r="K156" s="97"/>
      <c r="L156" s="137"/>
      <c r="M156" s="137"/>
    </row>
    <row r="157" spans="1:13">
      <c r="A157" s="64">
        <v>156</v>
      </c>
      <c r="B157" s="73"/>
      <c r="C157" s="64">
        <f t="shared" si="0"/>
        <v>0</v>
      </c>
      <c r="D157" s="66" t="str">
        <f t="shared" si="1"/>
        <v xml:space="preserve"> </v>
      </c>
      <c r="E157" s="65">
        <f t="shared" ref="E157:F157" si="157">J157</f>
        <v>0</v>
      </c>
      <c r="F157" s="74">
        <f t="shared" si="157"/>
        <v>0</v>
      </c>
      <c r="G157" s="150"/>
      <c r="H157" s="167"/>
      <c r="I157" s="168"/>
      <c r="J157" s="169"/>
      <c r="K157" s="170"/>
      <c r="L157" s="140"/>
      <c r="M157" s="140"/>
    </row>
    <row r="158" spans="1:13">
      <c r="A158" s="64">
        <v>157</v>
      </c>
      <c r="B158" s="81"/>
      <c r="C158" s="64">
        <f t="shared" si="0"/>
        <v>0</v>
      </c>
      <c r="D158" s="66" t="str">
        <f t="shared" si="1"/>
        <v xml:space="preserve"> </v>
      </c>
      <c r="E158" s="82">
        <f t="shared" ref="E158:F158" si="158">J158</f>
        <v>0</v>
      </c>
      <c r="F158" s="74">
        <f t="shared" si="158"/>
        <v>0</v>
      </c>
      <c r="G158" s="83"/>
      <c r="H158" s="84"/>
      <c r="I158" s="85"/>
      <c r="J158" s="86"/>
      <c r="K158" s="87"/>
      <c r="L158" s="137"/>
      <c r="M158" s="137"/>
    </row>
    <row r="159" spans="1:13">
      <c r="A159" s="64">
        <v>158</v>
      </c>
      <c r="B159" s="89"/>
      <c r="C159" s="64">
        <f t="shared" si="0"/>
        <v>0</v>
      </c>
      <c r="D159" s="66" t="str">
        <f t="shared" si="1"/>
        <v xml:space="preserve"> </v>
      </c>
      <c r="E159" s="82">
        <f t="shared" ref="E159:F159" si="159">J159</f>
        <v>0</v>
      </c>
      <c r="F159" s="74">
        <f t="shared" si="159"/>
        <v>0</v>
      </c>
      <c r="G159" s="90"/>
      <c r="H159" s="91"/>
      <c r="I159" s="92"/>
      <c r="J159" s="93"/>
      <c r="K159" s="94"/>
      <c r="L159" s="140"/>
      <c r="M159" s="140"/>
    </row>
    <row r="160" spans="1:13">
      <c r="A160" s="64">
        <v>159</v>
      </c>
      <c r="B160" s="89"/>
      <c r="C160" s="64">
        <f t="shared" si="0"/>
        <v>0</v>
      </c>
      <c r="D160" s="66" t="str">
        <f t="shared" si="1"/>
        <v xml:space="preserve"> </v>
      </c>
      <c r="E160" s="82">
        <f t="shared" ref="E160:F160" si="160">J160</f>
        <v>0</v>
      </c>
      <c r="F160" s="74">
        <f t="shared" si="160"/>
        <v>0</v>
      </c>
      <c r="G160" s="90"/>
      <c r="H160" s="91"/>
      <c r="I160" s="92"/>
      <c r="J160" s="93"/>
      <c r="K160" s="94"/>
      <c r="L160" s="137"/>
      <c r="M160" s="137"/>
    </row>
    <row r="161" spans="1:13">
      <c r="A161" s="64">
        <v>160</v>
      </c>
      <c r="B161" s="89"/>
      <c r="C161" s="64">
        <f t="shared" si="0"/>
        <v>0</v>
      </c>
      <c r="D161" s="66" t="str">
        <f t="shared" si="1"/>
        <v xml:space="preserve"> </v>
      </c>
      <c r="E161" s="82">
        <f t="shared" ref="E161:F161" si="161">J161</f>
        <v>0</v>
      </c>
      <c r="F161" s="74">
        <f t="shared" si="161"/>
        <v>0</v>
      </c>
      <c r="G161" s="90"/>
      <c r="H161" s="91"/>
      <c r="I161" s="92"/>
      <c r="J161" s="93"/>
      <c r="K161" s="94"/>
      <c r="L161" s="140"/>
      <c r="M161" s="140"/>
    </row>
    <row r="162" spans="1:13">
      <c r="A162" s="64">
        <v>161</v>
      </c>
      <c r="B162" s="89"/>
      <c r="C162" s="64">
        <f t="shared" si="0"/>
        <v>0</v>
      </c>
      <c r="D162" s="66" t="str">
        <f t="shared" si="1"/>
        <v xml:space="preserve"> </v>
      </c>
      <c r="E162" s="82">
        <f t="shared" ref="E162:F162" si="162">J162</f>
        <v>0</v>
      </c>
      <c r="F162" s="74">
        <f t="shared" si="162"/>
        <v>0</v>
      </c>
      <c r="G162" s="90"/>
      <c r="H162" s="91"/>
      <c r="I162" s="92"/>
      <c r="J162" s="93"/>
      <c r="K162" s="94"/>
      <c r="L162" s="137"/>
      <c r="M162" s="137"/>
    </row>
    <row r="163" spans="1:13">
      <c r="A163" s="64">
        <v>162</v>
      </c>
      <c r="B163" s="89"/>
      <c r="C163" s="64">
        <f t="shared" si="0"/>
        <v>0</v>
      </c>
      <c r="D163" s="66" t="str">
        <f t="shared" si="1"/>
        <v xml:space="preserve"> </v>
      </c>
      <c r="E163" s="82">
        <f t="shared" ref="E163:F163" si="163">J163</f>
        <v>0</v>
      </c>
      <c r="F163" s="74">
        <f t="shared" si="163"/>
        <v>0</v>
      </c>
      <c r="G163" s="90"/>
      <c r="H163" s="91"/>
      <c r="I163" s="92"/>
      <c r="J163" s="93"/>
      <c r="K163" s="94"/>
      <c r="L163" s="140"/>
      <c r="M163" s="140"/>
    </row>
    <row r="164" spans="1:13">
      <c r="A164" s="64">
        <v>163</v>
      </c>
      <c r="B164" s="89"/>
      <c r="C164" s="64">
        <f t="shared" si="0"/>
        <v>0</v>
      </c>
      <c r="D164" s="66" t="str">
        <f t="shared" si="1"/>
        <v xml:space="preserve"> </v>
      </c>
      <c r="E164" s="82">
        <f t="shared" ref="E164:F164" si="164">J164</f>
        <v>0</v>
      </c>
      <c r="F164" s="74">
        <f t="shared" si="164"/>
        <v>0</v>
      </c>
      <c r="G164" s="90"/>
      <c r="H164" s="91"/>
      <c r="I164" s="92"/>
      <c r="J164" s="93"/>
      <c r="K164" s="94"/>
      <c r="L164" s="137"/>
      <c r="M164" s="137"/>
    </row>
    <row r="165" spans="1:13">
      <c r="A165" s="64">
        <v>164</v>
      </c>
      <c r="B165" s="89"/>
      <c r="C165" s="64">
        <f t="shared" si="0"/>
        <v>0</v>
      </c>
      <c r="D165" s="66" t="str">
        <f t="shared" si="1"/>
        <v xml:space="preserve"> </v>
      </c>
      <c r="E165" s="65">
        <f t="shared" ref="E165:F165" si="165">J165</f>
        <v>0</v>
      </c>
      <c r="F165" s="74">
        <f t="shared" si="165"/>
        <v>0</v>
      </c>
      <c r="G165" s="90"/>
      <c r="H165" s="91"/>
      <c r="I165" s="92"/>
      <c r="J165" s="166"/>
      <c r="K165" s="94"/>
      <c r="L165" s="140"/>
      <c r="M165" s="140"/>
    </row>
    <row r="166" spans="1:13">
      <c r="A166" s="64">
        <v>165</v>
      </c>
      <c r="B166" s="89"/>
      <c r="C166" s="64">
        <f t="shared" si="0"/>
        <v>0</v>
      </c>
      <c r="D166" s="66" t="str">
        <f t="shared" si="1"/>
        <v xml:space="preserve"> </v>
      </c>
      <c r="E166" s="82">
        <f t="shared" ref="E166:F166" si="166">J166</f>
        <v>0</v>
      </c>
      <c r="F166" s="74">
        <f t="shared" si="166"/>
        <v>0</v>
      </c>
      <c r="G166" s="90"/>
      <c r="H166" s="91"/>
      <c r="I166" s="92"/>
      <c r="J166" s="93"/>
      <c r="K166" s="94"/>
      <c r="L166" s="137"/>
      <c r="M166" s="137"/>
    </row>
    <row r="167" spans="1:13">
      <c r="A167" s="64">
        <v>166</v>
      </c>
      <c r="B167" s="89"/>
      <c r="C167" s="64">
        <f t="shared" si="0"/>
        <v>0</v>
      </c>
      <c r="D167" s="66" t="str">
        <f t="shared" si="1"/>
        <v xml:space="preserve"> </v>
      </c>
      <c r="E167" s="82">
        <f t="shared" ref="E167:F167" si="167">J167</f>
        <v>0</v>
      </c>
      <c r="F167" s="74">
        <f t="shared" si="167"/>
        <v>0</v>
      </c>
      <c r="G167" s="90"/>
      <c r="H167" s="91"/>
      <c r="I167" s="92"/>
      <c r="J167" s="93"/>
      <c r="K167" s="94"/>
      <c r="L167" s="140"/>
      <c r="M167" s="140"/>
    </row>
    <row r="168" spans="1:13">
      <c r="A168" s="64">
        <v>167</v>
      </c>
      <c r="B168" s="89"/>
      <c r="C168" s="64">
        <f t="shared" si="0"/>
        <v>0</v>
      </c>
      <c r="D168" s="66" t="str">
        <f t="shared" si="1"/>
        <v xml:space="preserve"> </v>
      </c>
      <c r="E168" s="82">
        <f t="shared" ref="E168:F168" si="168">J168</f>
        <v>0</v>
      </c>
      <c r="F168" s="74">
        <f t="shared" si="168"/>
        <v>0</v>
      </c>
      <c r="G168" s="90"/>
      <c r="H168" s="91"/>
      <c r="I168" s="92"/>
      <c r="J168" s="93"/>
      <c r="K168" s="94"/>
      <c r="L168" s="137"/>
      <c r="M168" s="137"/>
    </row>
    <row r="169" spans="1:13">
      <c r="A169" s="64">
        <v>168</v>
      </c>
      <c r="B169" s="89"/>
      <c r="C169" s="64">
        <f t="shared" si="0"/>
        <v>0</v>
      </c>
      <c r="D169" s="66" t="str">
        <f t="shared" si="1"/>
        <v xml:space="preserve"> </v>
      </c>
      <c r="E169" s="82">
        <f t="shared" ref="E169:F169" si="169">J169</f>
        <v>0</v>
      </c>
      <c r="F169" s="74">
        <f t="shared" si="169"/>
        <v>0</v>
      </c>
      <c r="G169" s="90"/>
      <c r="H169" s="91"/>
      <c r="I169" s="92"/>
      <c r="J169" s="93"/>
      <c r="K169" s="94"/>
      <c r="L169" s="140"/>
      <c r="M169" s="140"/>
    </row>
    <row r="170" spans="1:13">
      <c r="A170" s="64">
        <v>169</v>
      </c>
      <c r="B170" s="89"/>
      <c r="C170" s="64">
        <f t="shared" si="0"/>
        <v>0</v>
      </c>
      <c r="D170" s="66" t="str">
        <f t="shared" si="1"/>
        <v xml:space="preserve"> </v>
      </c>
      <c r="E170" s="82">
        <f t="shared" ref="E170:F170" si="170">J170</f>
        <v>0</v>
      </c>
      <c r="F170" s="74">
        <f t="shared" si="170"/>
        <v>0</v>
      </c>
      <c r="G170" s="90"/>
      <c r="H170" s="91"/>
      <c r="I170" s="92"/>
      <c r="J170" s="93"/>
      <c r="K170" s="94"/>
      <c r="L170" s="137"/>
      <c r="M170" s="137"/>
    </row>
    <row r="171" spans="1:13">
      <c r="A171" s="64">
        <v>170</v>
      </c>
      <c r="B171" s="89"/>
      <c r="C171" s="64">
        <f t="shared" si="0"/>
        <v>0</v>
      </c>
      <c r="D171" s="66" t="str">
        <f t="shared" si="1"/>
        <v xml:space="preserve"> </v>
      </c>
      <c r="E171" s="82">
        <f t="shared" ref="E171:F171" si="171">J171</f>
        <v>0</v>
      </c>
      <c r="F171" s="74">
        <f t="shared" si="171"/>
        <v>0</v>
      </c>
      <c r="G171" s="90"/>
      <c r="H171" s="91"/>
      <c r="I171" s="92"/>
      <c r="J171" s="93"/>
      <c r="K171" s="94"/>
      <c r="L171" s="140"/>
      <c r="M171" s="140"/>
    </row>
    <row r="172" spans="1:13">
      <c r="A172" s="64">
        <v>171</v>
      </c>
      <c r="B172" s="89"/>
      <c r="C172" s="64">
        <f t="shared" si="0"/>
        <v>0</v>
      </c>
      <c r="D172" s="66" t="str">
        <f t="shared" si="1"/>
        <v xml:space="preserve"> </v>
      </c>
      <c r="E172" s="82">
        <f t="shared" ref="E172:F172" si="172">J172</f>
        <v>0</v>
      </c>
      <c r="F172" s="74">
        <f t="shared" si="172"/>
        <v>0</v>
      </c>
      <c r="G172" s="90"/>
      <c r="H172" s="91"/>
      <c r="I172" s="92"/>
      <c r="J172" s="93"/>
      <c r="K172" s="94"/>
      <c r="L172" s="137"/>
      <c r="M172" s="137"/>
    </row>
    <row r="173" spans="1:13">
      <c r="A173" s="64">
        <v>172</v>
      </c>
      <c r="B173" s="89"/>
      <c r="C173" s="64">
        <f t="shared" si="0"/>
        <v>0</v>
      </c>
      <c r="D173" s="66" t="str">
        <f t="shared" si="1"/>
        <v xml:space="preserve"> </v>
      </c>
      <c r="E173" s="82">
        <f t="shared" ref="E173:F173" si="173">J173</f>
        <v>0</v>
      </c>
      <c r="F173" s="74">
        <f t="shared" si="173"/>
        <v>0</v>
      </c>
      <c r="G173" s="90"/>
      <c r="H173" s="91"/>
      <c r="I173" s="92"/>
      <c r="J173" s="93"/>
      <c r="K173" s="94"/>
      <c r="L173" s="140"/>
      <c r="M173" s="140"/>
    </row>
    <row r="174" spans="1:13">
      <c r="A174" s="64">
        <v>173</v>
      </c>
      <c r="B174" s="89"/>
      <c r="C174" s="64">
        <f t="shared" si="0"/>
        <v>0</v>
      </c>
      <c r="D174" s="66" t="str">
        <f t="shared" si="1"/>
        <v xml:space="preserve"> </v>
      </c>
      <c r="E174" s="82">
        <f t="shared" ref="E174:F174" si="174">J174</f>
        <v>0</v>
      </c>
      <c r="F174" s="74">
        <f t="shared" si="174"/>
        <v>0</v>
      </c>
      <c r="G174" s="90"/>
      <c r="H174" s="91"/>
      <c r="I174" s="92"/>
      <c r="J174" s="93"/>
      <c r="K174" s="94"/>
      <c r="L174" s="137"/>
      <c r="M174" s="137"/>
    </row>
    <row r="175" spans="1:13">
      <c r="A175" s="64">
        <v>174</v>
      </c>
      <c r="B175" s="89"/>
      <c r="C175" s="64">
        <f t="shared" si="0"/>
        <v>0</v>
      </c>
      <c r="D175" s="66" t="str">
        <f t="shared" si="1"/>
        <v xml:space="preserve"> </v>
      </c>
      <c r="E175" s="82">
        <f t="shared" ref="E175:F175" si="175">J175</f>
        <v>0</v>
      </c>
      <c r="F175" s="74">
        <f t="shared" si="175"/>
        <v>0</v>
      </c>
      <c r="G175" s="90"/>
      <c r="H175" s="91"/>
      <c r="I175" s="92"/>
      <c r="J175" s="93"/>
      <c r="K175" s="94"/>
      <c r="L175" s="140"/>
      <c r="M175" s="140"/>
    </row>
    <row r="176" spans="1:13">
      <c r="A176" s="64">
        <v>175</v>
      </c>
      <c r="B176" s="89"/>
      <c r="C176" s="64">
        <f t="shared" si="0"/>
        <v>0</v>
      </c>
      <c r="D176" s="66" t="str">
        <f t="shared" si="1"/>
        <v xml:space="preserve"> </v>
      </c>
      <c r="E176" s="82">
        <f t="shared" ref="E176:F176" si="176">J176</f>
        <v>0</v>
      </c>
      <c r="F176" s="74">
        <f t="shared" si="176"/>
        <v>0</v>
      </c>
      <c r="G176" s="90"/>
      <c r="H176" s="91"/>
      <c r="I176" s="92"/>
      <c r="J176" s="93"/>
      <c r="K176" s="94"/>
      <c r="L176" s="137"/>
      <c r="M176" s="137"/>
    </row>
    <row r="177" spans="1:13">
      <c r="A177" s="64">
        <v>176</v>
      </c>
      <c r="B177" s="89"/>
      <c r="C177" s="64">
        <f t="shared" si="0"/>
        <v>0</v>
      </c>
      <c r="D177" s="66" t="str">
        <f t="shared" si="1"/>
        <v xml:space="preserve"> </v>
      </c>
      <c r="E177" s="82">
        <f t="shared" ref="E177:F177" si="177">J177</f>
        <v>0</v>
      </c>
      <c r="F177" s="74">
        <f t="shared" si="177"/>
        <v>0</v>
      </c>
      <c r="G177" s="90"/>
      <c r="H177" s="91"/>
      <c r="I177" s="92"/>
      <c r="J177" s="93"/>
      <c r="K177" s="94"/>
      <c r="L177" s="140"/>
      <c r="M177" s="140"/>
    </row>
    <row r="178" spans="1:13">
      <c r="A178" s="64">
        <v>177</v>
      </c>
      <c r="B178" s="81"/>
      <c r="C178" s="64">
        <f t="shared" si="0"/>
        <v>0</v>
      </c>
      <c r="D178" s="66" t="str">
        <f t="shared" si="1"/>
        <v xml:space="preserve"> </v>
      </c>
      <c r="E178" s="82">
        <f t="shared" ref="E178:F178" si="178">J178</f>
        <v>0</v>
      </c>
      <c r="F178" s="74">
        <f t="shared" si="178"/>
        <v>0</v>
      </c>
      <c r="G178" s="83"/>
      <c r="H178" s="84"/>
      <c r="I178" s="85"/>
      <c r="J178" s="86"/>
      <c r="K178" s="87"/>
      <c r="L178" s="137"/>
      <c r="M178" s="137"/>
    </row>
    <row r="179" spans="1:13">
      <c r="A179" s="64">
        <v>178</v>
      </c>
      <c r="B179" s="89"/>
      <c r="C179" s="64">
        <f t="shared" si="0"/>
        <v>0</v>
      </c>
      <c r="D179" s="66" t="str">
        <f t="shared" si="1"/>
        <v xml:space="preserve"> </v>
      </c>
      <c r="E179" s="82">
        <f t="shared" ref="E179:F179" si="179">J179</f>
        <v>0</v>
      </c>
      <c r="F179" s="74">
        <f t="shared" si="179"/>
        <v>0</v>
      </c>
      <c r="G179" s="90"/>
      <c r="H179" s="91"/>
      <c r="I179" s="92"/>
      <c r="J179" s="93"/>
      <c r="K179" s="94"/>
      <c r="L179" s="140"/>
      <c r="M179" s="140"/>
    </row>
    <row r="180" spans="1:13">
      <c r="A180" s="64">
        <v>179</v>
      </c>
      <c r="B180" s="89"/>
      <c r="C180" s="64">
        <f t="shared" si="0"/>
        <v>0</v>
      </c>
      <c r="D180" s="66" t="str">
        <f t="shared" si="1"/>
        <v xml:space="preserve"> </v>
      </c>
      <c r="E180" s="82">
        <f t="shared" ref="E180:F180" si="180">J180</f>
        <v>0</v>
      </c>
      <c r="F180" s="74">
        <f t="shared" si="180"/>
        <v>0</v>
      </c>
      <c r="G180" s="90"/>
      <c r="H180" s="91"/>
      <c r="I180" s="92"/>
      <c r="J180" s="93"/>
      <c r="K180" s="94"/>
      <c r="L180" s="137"/>
      <c r="M180" s="137"/>
    </row>
    <row r="181" spans="1:13">
      <c r="A181" s="64">
        <v>180</v>
      </c>
      <c r="B181" s="89"/>
      <c r="C181" s="64">
        <f t="shared" si="0"/>
        <v>0</v>
      </c>
      <c r="D181" s="66" t="str">
        <f t="shared" si="1"/>
        <v xml:space="preserve"> </v>
      </c>
      <c r="E181" s="82">
        <f t="shared" ref="E181:F181" si="181">J181</f>
        <v>0</v>
      </c>
      <c r="F181" s="74">
        <f t="shared" si="181"/>
        <v>0</v>
      </c>
      <c r="G181" s="90"/>
      <c r="H181" s="91"/>
      <c r="I181" s="92"/>
      <c r="J181" s="93"/>
      <c r="K181" s="94"/>
      <c r="L181" s="140"/>
      <c r="M181" s="140"/>
    </row>
    <row r="182" spans="1:13">
      <c r="A182" s="64">
        <v>181</v>
      </c>
      <c r="B182" s="89"/>
      <c r="C182" s="64">
        <f t="shared" si="0"/>
        <v>0</v>
      </c>
      <c r="D182" s="66" t="str">
        <f t="shared" si="1"/>
        <v xml:space="preserve"> </v>
      </c>
      <c r="E182" s="82">
        <f t="shared" ref="E182:F182" si="182">J182</f>
        <v>0</v>
      </c>
      <c r="F182" s="74">
        <f t="shared" si="182"/>
        <v>0</v>
      </c>
      <c r="G182" s="90"/>
      <c r="H182" s="91"/>
      <c r="I182" s="92"/>
      <c r="J182" s="93"/>
      <c r="K182" s="94"/>
      <c r="L182" s="137"/>
      <c r="M182" s="137"/>
    </row>
    <row r="183" spans="1:13">
      <c r="A183" s="64">
        <v>182</v>
      </c>
      <c r="B183" s="89"/>
      <c r="C183" s="64">
        <f t="shared" si="0"/>
        <v>0</v>
      </c>
      <c r="D183" s="66" t="str">
        <f t="shared" si="1"/>
        <v xml:space="preserve"> </v>
      </c>
      <c r="E183" s="82">
        <f t="shared" ref="E183:F183" si="183">J183</f>
        <v>0</v>
      </c>
      <c r="F183" s="74">
        <f t="shared" si="183"/>
        <v>0</v>
      </c>
      <c r="G183" s="90"/>
      <c r="H183" s="91"/>
      <c r="I183" s="92"/>
      <c r="J183" s="93"/>
      <c r="K183" s="94"/>
      <c r="L183" s="140"/>
      <c r="M183" s="140"/>
    </row>
    <row r="184" spans="1:13">
      <c r="A184" s="64">
        <v>183</v>
      </c>
      <c r="B184" s="149"/>
      <c r="C184" s="64">
        <f t="shared" si="0"/>
        <v>0</v>
      </c>
      <c r="D184" s="66" t="str">
        <f t="shared" si="1"/>
        <v xml:space="preserve"> </v>
      </c>
      <c r="E184" s="82">
        <f t="shared" ref="E184:F184" si="184">J184</f>
        <v>0</v>
      </c>
      <c r="F184" s="74">
        <f t="shared" si="184"/>
        <v>0</v>
      </c>
      <c r="G184" s="150"/>
      <c r="H184" s="172"/>
      <c r="I184" s="173"/>
      <c r="J184" s="174"/>
      <c r="K184" s="106"/>
      <c r="L184" s="137"/>
      <c r="M184" s="137"/>
    </row>
    <row r="185" spans="1:13">
      <c r="A185" s="64">
        <v>184</v>
      </c>
      <c r="B185" s="154"/>
      <c r="C185" s="64">
        <f t="shared" si="0"/>
        <v>0</v>
      </c>
      <c r="D185" s="66" t="str">
        <f t="shared" si="1"/>
        <v xml:space="preserve"> </v>
      </c>
      <c r="E185" s="82">
        <f t="shared" ref="E185:F185" si="185">J185</f>
        <v>0</v>
      </c>
      <c r="F185" s="74">
        <f t="shared" si="185"/>
        <v>0</v>
      </c>
      <c r="G185" s="155"/>
      <c r="H185" s="175"/>
      <c r="I185" s="160"/>
      <c r="J185" s="163"/>
      <c r="K185" s="159"/>
      <c r="L185" s="140"/>
      <c r="M185" s="140"/>
    </row>
    <row r="186" spans="1:13">
      <c r="A186" s="64">
        <v>185</v>
      </c>
      <c r="B186" s="154"/>
      <c r="C186" s="64">
        <f t="shared" si="0"/>
        <v>0</v>
      </c>
      <c r="D186" s="66" t="str">
        <f t="shared" si="1"/>
        <v xml:space="preserve"> </v>
      </c>
      <c r="E186" s="65">
        <f t="shared" ref="E186:F186" si="186">J186</f>
        <v>0</v>
      </c>
      <c r="F186" s="74">
        <f t="shared" si="186"/>
        <v>0</v>
      </c>
      <c r="G186" s="155"/>
      <c r="H186" s="175"/>
      <c r="I186" s="160"/>
      <c r="J186" s="176"/>
      <c r="K186" s="102"/>
      <c r="L186" s="137"/>
      <c r="M186" s="137"/>
    </row>
    <row r="187" spans="1:13">
      <c r="A187" s="64">
        <v>186</v>
      </c>
      <c r="B187" s="154"/>
      <c r="C187" s="64">
        <f t="shared" si="0"/>
        <v>0</v>
      </c>
      <c r="D187" s="66" t="str">
        <f t="shared" si="1"/>
        <v xml:space="preserve"> </v>
      </c>
      <c r="E187" s="82">
        <f t="shared" ref="E187:F187" si="187">J187</f>
        <v>0</v>
      </c>
      <c r="F187" s="74">
        <f t="shared" si="187"/>
        <v>0</v>
      </c>
      <c r="G187" s="155"/>
      <c r="H187" s="175"/>
      <c r="I187" s="160"/>
      <c r="J187" s="163"/>
      <c r="K187" s="159"/>
      <c r="L187" s="140"/>
      <c r="M187" s="140"/>
    </row>
    <row r="188" spans="1:13">
      <c r="A188" s="64">
        <v>187</v>
      </c>
      <c r="B188" s="154"/>
      <c r="C188" s="64">
        <f t="shared" si="0"/>
        <v>0</v>
      </c>
      <c r="D188" s="66" t="str">
        <f t="shared" si="1"/>
        <v xml:space="preserve"> </v>
      </c>
      <c r="E188" s="82">
        <f t="shared" ref="E188:F188" si="188">J188</f>
        <v>0</v>
      </c>
      <c r="F188" s="74">
        <f t="shared" si="188"/>
        <v>0</v>
      </c>
      <c r="G188" s="155"/>
      <c r="H188" s="175"/>
      <c r="I188" s="160"/>
      <c r="J188" s="161"/>
      <c r="K188" s="102"/>
      <c r="L188" s="137"/>
      <c r="M188" s="137"/>
    </row>
    <row r="189" spans="1:13">
      <c r="A189" s="64">
        <v>188</v>
      </c>
      <c r="B189" s="154"/>
      <c r="C189" s="64">
        <f t="shared" si="0"/>
        <v>0</v>
      </c>
      <c r="D189" s="66" t="str">
        <f t="shared" si="1"/>
        <v xml:space="preserve"> </v>
      </c>
      <c r="E189" s="82">
        <f t="shared" ref="E189:F189" si="189">J189</f>
        <v>0</v>
      </c>
      <c r="F189" s="74">
        <f t="shared" si="189"/>
        <v>0</v>
      </c>
      <c r="G189" s="155"/>
      <c r="H189" s="175"/>
      <c r="I189" s="160"/>
      <c r="J189" s="163"/>
      <c r="K189" s="159"/>
      <c r="L189" s="140"/>
      <c r="M189" s="140"/>
    </row>
    <row r="190" spans="1:13">
      <c r="A190" s="64">
        <v>189</v>
      </c>
      <c r="B190" s="154"/>
      <c r="C190" s="64">
        <f t="shared" si="0"/>
        <v>0</v>
      </c>
      <c r="D190" s="66" t="str">
        <f t="shared" si="1"/>
        <v xml:space="preserve"> </v>
      </c>
      <c r="E190" s="82">
        <f t="shared" ref="E190:F190" si="190">J190</f>
        <v>0</v>
      </c>
      <c r="F190" s="74">
        <f t="shared" si="190"/>
        <v>0</v>
      </c>
      <c r="G190" s="155"/>
      <c r="H190" s="175"/>
      <c r="I190" s="160"/>
      <c r="J190" s="161"/>
      <c r="K190" s="102"/>
      <c r="L190" s="137"/>
      <c r="M190" s="137"/>
    </row>
    <row r="191" spans="1:13">
      <c r="A191" s="64">
        <v>190</v>
      </c>
      <c r="B191" s="164"/>
      <c r="C191" s="64">
        <f t="shared" si="0"/>
        <v>0</v>
      </c>
      <c r="D191" s="66" t="str">
        <f t="shared" si="1"/>
        <v xml:space="preserve"> </v>
      </c>
      <c r="E191" s="82">
        <f t="shared" ref="E191:F191" si="191">J191</f>
        <v>0</v>
      </c>
      <c r="F191" s="74">
        <f t="shared" si="191"/>
        <v>0</v>
      </c>
      <c r="G191" s="155"/>
      <c r="H191" s="177"/>
      <c r="I191" s="157"/>
      <c r="J191" s="158"/>
      <c r="K191" s="159"/>
      <c r="L191" s="140"/>
      <c r="M191" s="140"/>
    </row>
    <row r="192" spans="1:13">
      <c r="A192" s="64">
        <v>191</v>
      </c>
      <c r="B192" s="164"/>
      <c r="C192" s="64">
        <f t="shared" si="0"/>
        <v>0</v>
      </c>
      <c r="D192" s="66" t="str">
        <f t="shared" si="1"/>
        <v xml:space="preserve"> </v>
      </c>
      <c r="E192" s="82">
        <f t="shared" ref="E192:F192" si="192">J192</f>
        <v>0</v>
      </c>
      <c r="F192" s="74">
        <f t="shared" si="192"/>
        <v>0</v>
      </c>
      <c r="G192" s="155"/>
      <c r="H192" s="177"/>
      <c r="I192" s="157"/>
      <c r="J192" s="162"/>
      <c r="K192" s="102"/>
      <c r="L192" s="137"/>
      <c r="M192" s="137"/>
    </row>
    <row r="193" spans="1:13">
      <c r="A193" s="64">
        <v>192</v>
      </c>
      <c r="B193" s="164"/>
      <c r="C193" s="64">
        <f t="shared" si="0"/>
        <v>0</v>
      </c>
      <c r="D193" s="66" t="str">
        <f t="shared" si="1"/>
        <v xml:space="preserve"> </v>
      </c>
      <c r="E193" s="82">
        <f t="shared" ref="E193:F193" si="193">J193</f>
        <v>0</v>
      </c>
      <c r="F193" s="74">
        <f t="shared" si="193"/>
        <v>0</v>
      </c>
      <c r="G193" s="155"/>
      <c r="H193" s="177"/>
      <c r="I193" s="157"/>
      <c r="J193" s="158"/>
      <c r="K193" s="159"/>
      <c r="L193" s="140"/>
      <c r="M193" s="140"/>
    </row>
    <row r="194" spans="1:13">
      <c r="A194" s="64">
        <v>193</v>
      </c>
      <c r="B194" s="164"/>
      <c r="C194" s="64">
        <f t="shared" si="0"/>
        <v>0</v>
      </c>
      <c r="D194" s="66" t="str">
        <f t="shared" si="1"/>
        <v xml:space="preserve"> </v>
      </c>
      <c r="E194" s="82">
        <f t="shared" ref="E194:F194" si="194">J194</f>
        <v>0</v>
      </c>
      <c r="F194" s="74">
        <f t="shared" si="194"/>
        <v>0</v>
      </c>
      <c r="G194" s="155"/>
      <c r="H194" s="177"/>
      <c r="I194" s="157"/>
      <c r="J194" s="162"/>
      <c r="K194" s="102"/>
      <c r="L194" s="137"/>
      <c r="M194" s="137"/>
    </row>
    <row r="195" spans="1:13">
      <c r="A195" s="64">
        <v>194</v>
      </c>
      <c r="B195" s="164"/>
      <c r="C195" s="64">
        <f t="shared" si="0"/>
        <v>0</v>
      </c>
      <c r="D195" s="66" t="str">
        <f t="shared" si="1"/>
        <v xml:space="preserve"> </v>
      </c>
      <c r="E195" s="82">
        <f t="shared" ref="E195:F195" si="195">J195</f>
        <v>0</v>
      </c>
      <c r="F195" s="74">
        <f t="shared" si="195"/>
        <v>0</v>
      </c>
      <c r="G195" s="155"/>
      <c r="H195" s="177"/>
      <c r="I195" s="157"/>
      <c r="J195" s="158"/>
      <c r="K195" s="159"/>
      <c r="L195" s="140"/>
      <c r="M195" s="140"/>
    </row>
    <row r="196" spans="1:13">
      <c r="A196" s="64">
        <v>195</v>
      </c>
      <c r="B196" s="164"/>
      <c r="C196" s="64">
        <f t="shared" si="0"/>
        <v>0</v>
      </c>
      <c r="D196" s="66" t="str">
        <f t="shared" si="1"/>
        <v xml:space="preserve"> </v>
      </c>
      <c r="E196" s="82">
        <f t="shared" ref="E196:F196" si="196">J196</f>
        <v>0</v>
      </c>
      <c r="F196" s="74">
        <f t="shared" si="196"/>
        <v>0</v>
      </c>
      <c r="G196" s="155"/>
      <c r="H196" s="88"/>
      <c r="I196" s="178"/>
      <c r="J196" s="162"/>
      <c r="K196" s="102"/>
      <c r="L196" s="137"/>
      <c r="M196" s="137"/>
    </row>
    <row r="197" spans="1:13">
      <c r="A197" s="64">
        <v>196</v>
      </c>
      <c r="B197" s="164"/>
      <c r="C197" s="64">
        <f t="shared" si="0"/>
        <v>0</v>
      </c>
      <c r="D197" s="66" t="str">
        <f t="shared" si="1"/>
        <v xml:space="preserve"> </v>
      </c>
      <c r="E197" s="82">
        <f t="shared" ref="E197:F197" si="197">J197</f>
        <v>0</v>
      </c>
      <c r="F197" s="74">
        <f t="shared" si="197"/>
        <v>0</v>
      </c>
      <c r="G197" s="155"/>
      <c r="H197" s="179"/>
      <c r="I197" s="179"/>
      <c r="J197" s="163"/>
      <c r="K197" s="159"/>
      <c r="L197" s="140"/>
      <c r="M197" s="140"/>
    </row>
    <row r="198" spans="1:13">
      <c r="A198" s="64">
        <v>197</v>
      </c>
      <c r="B198" s="164"/>
      <c r="C198" s="64">
        <f t="shared" si="0"/>
        <v>0</v>
      </c>
      <c r="D198" s="66" t="str">
        <f t="shared" si="1"/>
        <v xml:space="preserve"> </v>
      </c>
      <c r="E198" s="82">
        <f t="shared" ref="E198:F198" si="198">J198</f>
        <v>0</v>
      </c>
      <c r="F198" s="74">
        <f t="shared" si="198"/>
        <v>0</v>
      </c>
      <c r="G198" s="155"/>
      <c r="H198" s="180"/>
      <c r="I198" s="180"/>
      <c r="J198" s="161"/>
      <c r="K198" s="102"/>
      <c r="L198" s="137"/>
      <c r="M198" s="137"/>
    </row>
    <row r="199" spans="1:13">
      <c r="A199" s="64">
        <v>198</v>
      </c>
      <c r="B199" s="164"/>
      <c r="C199" s="64">
        <f t="shared" si="0"/>
        <v>0</v>
      </c>
      <c r="D199" s="66" t="str">
        <f t="shared" si="1"/>
        <v xml:space="preserve"> </v>
      </c>
      <c r="E199" s="82">
        <f t="shared" ref="E199:F199" si="199">J199</f>
        <v>0</v>
      </c>
      <c r="F199" s="74">
        <f t="shared" si="199"/>
        <v>0</v>
      </c>
      <c r="G199" s="155"/>
      <c r="H199" s="180"/>
      <c r="I199" s="180"/>
      <c r="J199" s="163"/>
      <c r="K199" s="159"/>
      <c r="L199" s="140"/>
      <c r="M199" s="140"/>
    </row>
    <row r="200" spans="1:13">
      <c r="A200" s="64">
        <v>199</v>
      </c>
      <c r="B200" s="164"/>
      <c r="C200" s="64">
        <f t="shared" si="0"/>
        <v>0</v>
      </c>
      <c r="D200" s="66" t="str">
        <f t="shared" si="1"/>
        <v xml:space="preserve"> </v>
      </c>
      <c r="E200" s="82">
        <f t="shared" ref="E200:F200" si="200">J200</f>
        <v>0</v>
      </c>
      <c r="F200" s="74">
        <f t="shared" si="200"/>
        <v>0</v>
      </c>
      <c r="G200" s="155"/>
      <c r="H200" s="180"/>
      <c r="I200" s="180"/>
      <c r="J200" s="161"/>
      <c r="K200" s="102"/>
      <c r="L200" s="137"/>
      <c r="M200" s="137"/>
    </row>
    <row r="201" spans="1:13">
      <c r="A201" s="64">
        <v>200</v>
      </c>
      <c r="B201" s="154"/>
      <c r="C201" s="64">
        <f t="shared" si="0"/>
        <v>0</v>
      </c>
      <c r="D201" s="66" t="str">
        <f t="shared" si="1"/>
        <v xml:space="preserve"> </v>
      </c>
      <c r="E201" s="82">
        <f t="shared" ref="E201:F201" si="201">J201</f>
        <v>0</v>
      </c>
      <c r="F201" s="74">
        <f t="shared" si="201"/>
        <v>0</v>
      </c>
      <c r="G201" s="181"/>
      <c r="H201" s="175"/>
      <c r="I201" s="175"/>
      <c r="J201" s="163"/>
      <c r="K201" s="159"/>
      <c r="L201" s="140"/>
      <c r="M201" s="140"/>
    </row>
    <row r="202" spans="1:13">
      <c r="A202" s="64">
        <v>201</v>
      </c>
      <c r="B202" s="154"/>
      <c r="C202" s="64">
        <f t="shared" si="0"/>
        <v>0</v>
      </c>
      <c r="D202" s="66" t="str">
        <f t="shared" si="1"/>
        <v xml:space="preserve"> </v>
      </c>
      <c r="E202" s="82">
        <f t="shared" ref="E202:F202" si="202">J202</f>
        <v>0</v>
      </c>
      <c r="F202" s="74">
        <f t="shared" si="202"/>
        <v>0</v>
      </c>
      <c r="G202" s="181"/>
      <c r="H202" s="175"/>
      <c r="I202" s="175"/>
      <c r="J202" s="161"/>
      <c r="K202" s="102"/>
      <c r="L202" s="137"/>
      <c r="M202" s="137"/>
    </row>
    <row r="203" spans="1:13">
      <c r="A203" s="64">
        <v>202</v>
      </c>
      <c r="B203" s="154"/>
      <c r="C203" s="64">
        <f t="shared" si="0"/>
        <v>0</v>
      </c>
      <c r="D203" s="66" t="str">
        <f t="shared" si="1"/>
        <v xml:space="preserve"> </v>
      </c>
      <c r="E203" s="82">
        <f t="shared" ref="E203:F203" si="203">J203</f>
        <v>0</v>
      </c>
      <c r="F203" s="74">
        <f t="shared" si="203"/>
        <v>0</v>
      </c>
      <c r="G203" s="181"/>
      <c r="H203" s="175"/>
      <c r="I203" s="175"/>
      <c r="J203" s="163"/>
      <c r="K203" s="159"/>
      <c r="L203" s="140"/>
      <c r="M203" s="140"/>
    </row>
    <row r="204" spans="1:13">
      <c r="A204" s="64">
        <v>203</v>
      </c>
      <c r="B204" s="81"/>
      <c r="C204" s="64">
        <f t="shared" si="0"/>
        <v>0</v>
      </c>
      <c r="D204" s="66" t="str">
        <f t="shared" si="1"/>
        <v xml:space="preserve"> </v>
      </c>
      <c r="E204" s="82">
        <f t="shared" ref="E204:F204" si="204">J204</f>
        <v>0</v>
      </c>
      <c r="F204" s="74">
        <f t="shared" si="204"/>
        <v>0</v>
      </c>
      <c r="G204" s="83"/>
      <c r="H204" s="84"/>
      <c r="I204" s="85"/>
      <c r="J204" s="86"/>
      <c r="K204" s="87"/>
      <c r="L204" s="137"/>
      <c r="M204" s="137"/>
    </row>
    <row r="205" spans="1:13">
      <c r="A205" s="64">
        <v>204</v>
      </c>
      <c r="B205" s="89"/>
      <c r="C205" s="64">
        <f t="shared" si="0"/>
        <v>0</v>
      </c>
      <c r="D205" s="66" t="str">
        <f t="shared" si="1"/>
        <v xml:space="preserve"> </v>
      </c>
      <c r="E205" s="82">
        <f t="shared" ref="E205:F205" si="205">J205</f>
        <v>0</v>
      </c>
      <c r="F205" s="74">
        <f t="shared" si="205"/>
        <v>0</v>
      </c>
      <c r="G205" s="90"/>
      <c r="H205" s="91"/>
      <c r="I205" s="92"/>
      <c r="J205" s="93"/>
      <c r="K205" s="94"/>
      <c r="L205" s="140"/>
      <c r="M205" s="140"/>
    </row>
    <row r="206" spans="1:13">
      <c r="A206" s="64">
        <v>205</v>
      </c>
      <c r="B206" s="89"/>
      <c r="C206" s="64">
        <f t="shared" si="0"/>
        <v>0</v>
      </c>
      <c r="D206" s="66" t="str">
        <f t="shared" si="1"/>
        <v xml:space="preserve"> </v>
      </c>
      <c r="E206" s="82">
        <f t="shared" ref="E206:F206" si="206">J206</f>
        <v>0</v>
      </c>
      <c r="F206" s="74">
        <f t="shared" si="206"/>
        <v>0</v>
      </c>
      <c r="G206" s="90"/>
      <c r="H206" s="91"/>
      <c r="I206" s="92"/>
      <c r="J206" s="93"/>
      <c r="K206" s="94"/>
      <c r="L206" s="137"/>
      <c r="M206" s="137"/>
    </row>
    <row r="207" spans="1:13">
      <c r="A207" s="64">
        <v>206</v>
      </c>
      <c r="B207" s="89"/>
      <c r="C207" s="64">
        <f t="shared" si="0"/>
        <v>0</v>
      </c>
      <c r="D207" s="66" t="str">
        <f t="shared" si="1"/>
        <v xml:space="preserve"> </v>
      </c>
      <c r="E207" s="82">
        <f t="shared" ref="E207:F207" si="207">J207</f>
        <v>0</v>
      </c>
      <c r="F207" s="74">
        <f t="shared" si="207"/>
        <v>0</v>
      </c>
      <c r="G207" s="90"/>
      <c r="H207" s="91"/>
      <c r="I207" s="92"/>
      <c r="J207" s="93"/>
      <c r="K207" s="94"/>
      <c r="L207" s="140"/>
      <c r="M207" s="140"/>
    </row>
    <row r="208" spans="1:13">
      <c r="A208" s="64">
        <v>207</v>
      </c>
      <c r="B208" s="89"/>
      <c r="C208" s="64">
        <f t="shared" si="0"/>
        <v>0</v>
      </c>
      <c r="D208" s="66" t="str">
        <f t="shared" si="1"/>
        <v xml:space="preserve"> </v>
      </c>
      <c r="E208" s="82">
        <f t="shared" ref="E208:F208" si="208">J208</f>
        <v>0</v>
      </c>
      <c r="F208" s="74">
        <f t="shared" si="208"/>
        <v>0</v>
      </c>
      <c r="G208" s="90"/>
      <c r="H208" s="91"/>
      <c r="I208" s="92"/>
      <c r="J208" s="93"/>
      <c r="K208" s="94"/>
      <c r="L208" s="137"/>
      <c r="M208" s="137"/>
    </row>
    <row r="209" spans="1:13">
      <c r="A209" s="64">
        <v>208</v>
      </c>
      <c r="B209" s="89"/>
      <c r="C209" s="64">
        <f t="shared" si="0"/>
        <v>0</v>
      </c>
      <c r="D209" s="66" t="str">
        <f t="shared" si="1"/>
        <v xml:space="preserve"> </v>
      </c>
      <c r="E209" s="82">
        <f t="shared" ref="E209:F209" si="209">J209</f>
        <v>0</v>
      </c>
      <c r="F209" s="74">
        <f t="shared" si="209"/>
        <v>0</v>
      </c>
      <c r="G209" s="90"/>
      <c r="H209" s="91"/>
      <c r="I209" s="92"/>
      <c r="J209" s="93"/>
      <c r="K209" s="94"/>
      <c r="L209" s="140"/>
      <c r="M209" s="140"/>
    </row>
    <row r="210" spans="1:13">
      <c r="A210" s="64">
        <v>209</v>
      </c>
      <c r="B210" s="89"/>
      <c r="C210" s="64">
        <f t="shared" si="0"/>
        <v>0</v>
      </c>
      <c r="D210" s="66" t="str">
        <f t="shared" si="1"/>
        <v xml:space="preserve"> </v>
      </c>
      <c r="E210" s="82">
        <f t="shared" ref="E210:F210" si="210">J210</f>
        <v>0</v>
      </c>
      <c r="F210" s="74">
        <f t="shared" si="210"/>
        <v>0</v>
      </c>
      <c r="G210" s="90"/>
      <c r="H210" s="91"/>
      <c r="I210" s="92"/>
      <c r="J210" s="93"/>
      <c r="K210" s="94"/>
      <c r="L210" s="137"/>
      <c r="M210" s="137"/>
    </row>
    <row r="211" spans="1:13">
      <c r="A211" s="64">
        <v>210</v>
      </c>
      <c r="B211" s="89"/>
      <c r="C211" s="64">
        <f t="shared" si="0"/>
        <v>0</v>
      </c>
      <c r="D211" s="66" t="str">
        <f t="shared" si="1"/>
        <v xml:space="preserve"> </v>
      </c>
      <c r="E211" s="82">
        <f t="shared" ref="E211:F211" si="211">J211</f>
        <v>0</v>
      </c>
      <c r="F211" s="74">
        <f t="shared" si="211"/>
        <v>0</v>
      </c>
      <c r="G211" s="90"/>
      <c r="H211" s="91"/>
      <c r="I211" s="92"/>
      <c r="J211" s="93"/>
      <c r="K211" s="94"/>
      <c r="L211" s="140"/>
      <c r="M211" s="140"/>
    </row>
    <row r="212" spans="1:13">
      <c r="A212" s="64">
        <v>211</v>
      </c>
      <c r="B212" s="89"/>
      <c r="C212" s="64">
        <f t="shared" si="0"/>
        <v>0</v>
      </c>
      <c r="D212" s="66" t="str">
        <f t="shared" si="1"/>
        <v xml:space="preserve"> </v>
      </c>
      <c r="E212" s="82">
        <f t="shared" ref="E212:F212" si="212">J212</f>
        <v>0</v>
      </c>
      <c r="F212" s="74">
        <f t="shared" si="212"/>
        <v>0</v>
      </c>
      <c r="G212" s="90"/>
      <c r="H212" s="91"/>
      <c r="I212" s="92"/>
      <c r="J212" s="93"/>
      <c r="K212" s="94"/>
      <c r="L212" s="137"/>
      <c r="M212" s="137"/>
    </row>
    <row r="213" spans="1:13">
      <c r="A213" s="64">
        <v>212</v>
      </c>
      <c r="B213" s="89"/>
      <c r="C213" s="64">
        <f t="shared" si="0"/>
        <v>0</v>
      </c>
      <c r="D213" s="66" t="str">
        <f t="shared" si="1"/>
        <v xml:space="preserve"> </v>
      </c>
      <c r="E213" s="82">
        <f t="shared" ref="E213:F213" si="213">J213</f>
        <v>0</v>
      </c>
      <c r="F213" s="74">
        <f t="shared" si="213"/>
        <v>0</v>
      </c>
      <c r="G213" s="90"/>
      <c r="H213" s="91"/>
      <c r="I213" s="92"/>
      <c r="J213" s="93"/>
      <c r="K213" s="94"/>
      <c r="L213" s="140"/>
      <c r="M213" s="140"/>
    </row>
    <row r="214" spans="1:13">
      <c r="A214" s="64">
        <v>213</v>
      </c>
      <c r="B214" s="89"/>
      <c r="C214" s="64">
        <f t="shared" si="0"/>
        <v>0</v>
      </c>
      <c r="D214" s="66" t="str">
        <f t="shared" si="1"/>
        <v xml:space="preserve"> </v>
      </c>
      <c r="E214" s="82">
        <f t="shared" ref="E214:F214" si="214">J214</f>
        <v>0</v>
      </c>
      <c r="F214" s="74">
        <f t="shared" si="214"/>
        <v>0</v>
      </c>
      <c r="G214" s="90"/>
      <c r="H214" s="91"/>
      <c r="I214" s="92"/>
      <c r="J214" s="93"/>
      <c r="K214" s="94"/>
      <c r="L214" s="137"/>
      <c r="M214" s="137"/>
    </row>
    <row r="215" spans="1:13">
      <c r="A215" s="64">
        <v>214</v>
      </c>
      <c r="B215" s="89"/>
      <c r="C215" s="64">
        <f t="shared" si="0"/>
        <v>0</v>
      </c>
      <c r="D215" s="66" t="str">
        <f t="shared" si="1"/>
        <v xml:space="preserve"> </v>
      </c>
      <c r="E215" s="82">
        <f t="shared" ref="E215:F215" si="215">J215</f>
        <v>0</v>
      </c>
      <c r="F215" s="74">
        <f t="shared" si="215"/>
        <v>0</v>
      </c>
      <c r="G215" s="90"/>
      <c r="H215" s="91"/>
      <c r="I215" s="92"/>
      <c r="J215" s="93"/>
      <c r="K215" s="94"/>
      <c r="L215" s="140"/>
      <c r="M215" s="140"/>
    </row>
    <row r="216" spans="1:13">
      <c r="A216" s="64">
        <v>215</v>
      </c>
      <c r="B216" s="89"/>
      <c r="C216" s="64">
        <f t="shared" si="0"/>
        <v>0</v>
      </c>
      <c r="D216" s="66" t="str">
        <f t="shared" si="1"/>
        <v xml:space="preserve"> </v>
      </c>
      <c r="E216" s="82">
        <f t="shared" ref="E216:F216" si="216">J216</f>
        <v>0</v>
      </c>
      <c r="F216" s="74">
        <f t="shared" si="216"/>
        <v>0</v>
      </c>
      <c r="G216" s="90"/>
      <c r="H216" s="91"/>
      <c r="I216" s="92"/>
      <c r="J216" s="93"/>
      <c r="K216" s="94"/>
      <c r="L216" s="137"/>
      <c r="M216" s="137"/>
    </row>
    <row r="217" spans="1:13">
      <c r="A217" s="64">
        <v>216</v>
      </c>
      <c r="B217" s="89"/>
      <c r="C217" s="64">
        <f t="shared" si="0"/>
        <v>0</v>
      </c>
      <c r="D217" s="66" t="str">
        <f t="shared" si="1"/>
        <v xml:space="preserve"> </v>
      </c>
      <c r="E217" s="82">
        <f t="shared" ref="E217:F217" si="217">J217</f>
        <v>0</v>
      </c>
      <c r="F217" s="74">
        <f t="shared" si="217"/>
        <v>0</v>
      </c>
      <c r="G217" s="90"/>
      <c r="H217" s="91"/>
      <c r="I217" s="92"/>
      <c r="J217" s="93"/>
      <c r="K217" s="94"/>
      <c r="L217" s="140"/>
      <c r="M217" s="140"/>
    </row>
    <row r="218" spans="1:13">
      <c r="A218" s="64">
        <v>217</v>
      </c>
      <c r="B218" s="89"/>
      <c r="C218" s="64">
        <f t="shared" si="0"/>
        <v>0</v>
      </c>
      <c r="D218" s="66" t="str">
        <f t="shared" si="1"/>
        <v xml:space="preserve"> </v>
      </c>
      <c r="E218" s="82">
        <f t="shared" ref="E218:F218" si="218">J218</f>
        <v>0</v>
      </c>
      <c r="F218" s="74">
        <f t="shared" si="218"/>
        <v>0</v>
      </c>
      <c r="G218" s="90"/>
      <c r="H218" s="91"/>
      <c r="I218" s="92"/>
      <c r="J218" s="93"/>
      <c r="K218" s="94"/>
      <c r="L218" s="137"/>
      <c r="M218" s="137"/>
    </row>
    <row r="219" spans="1:13">
      <c r="A219" s="64">
        <v>218</v>
      </c>
      <c r="B219" s="89"/>
      <c r="C219" s="64">
        <f t="shared" si="0"/>
        <v>0</v>
      </c>
      <c r="D219" s="66" t="str">
        <f t="shared" si="1"/>
        <v xml:space="preserve"> </v>
      </c>
      <c r="E219" s="82">
        <f t="shared" ref="E219:F219" si="219">J219</f>
        <v>0</v>
      </c>
      <c r="F219" s="74">
        <f t="shared" si="219"/>
        <v>0</v>
      </c>
      <c r="G219" s="90"/>
      <c r="H219" s="91"/>
      <c r="I219" s="92"/>
      <c r="J219" s="93"/>
      <c r="K219" s="94"/>
      <c r="L219" s="140"/>
      <c r="M219" s="140"/>
    </row>
    <row r="220" spans="1:13">
      <c r="A220" s="64">
        <v>219</v>
      </c>
      <c r="B220" s="89"/>
      <c r="C220" s="64">
        <f t="shared" si="0"/>
        <v>0</v>
      </c>
      <c r="D220" s="66" t="str">
        <f t="shared" si="1"/>
        <v xml:space="preserve"> </v>
      </c>
      <c r="E220" s="82">
        <f t="shared" ref="E220:F220" si="220">J220</f>
        <v>0</v>
      </c>
      <c r="F220" s="74">
        <f t="shared" si="220"/>
        <v>0</v>
      </c>
      <c r="G220" s="90"/>
      <c r="H220" s="91"/>
      <c r="I220" s="92"/>
      <c r="J220" s="93"/>
      <c r="K220" s="94"/>
      <c r="L220" s="137"/>
      <c r="M220" s="137"/>
    </row>
    <row r="221" spans="1:13">
      <c r="A221" s="64">
        <v>220</v>
      </c>
      <c r="B221" s="89"/>
      <c r="C221" s="64">
        <f t="shared" si="0"/>
        <v>0</v>
      </c>
      <c r="D221" s="66" t="str">
        <f t="shared" si="1"/>
        <v xml:space="preserve"> </v>
      </c>
      <c r="E221" s="82">
        <f t="shared" ref="E221:F221" si="221">J221</f>
        <v>0</v>
      </c>
      <c r="F221" s="74">
        <f t="shared" si="221"/>
        <v>0</v>
      </c>
      <c r="G221" s="90"/>
      <c r="H221" s="91"/>
      <c r="I221" s="92"/>
      <c r="J221" s="93"/>
      <c r="K221" s="94"/>
      <c r="L221" s="140"/>
      <c r="M221" s="140"/>
    </row>
    <row r="222" spans="1:13">
      <c r="A222" s="64">
        <v>221</v>
      </c>
      <c r="B222" s="89"/>
      <c r="C222" s="64">
        <f t="shared" si="0"/>
        <v>0</v>
      </c>
      <c r="D222" s="66" t="str">
        <f t="shared" si="1"/>
        <v xml:space="preserve"> </v>
      </c>
      <c r="E222" s="82">
        <f t="shared" ref="E222:F222" si="222">J222</f>
        <v>0</v>
      </c>
      <c r="F222" s="74">
        <f t="shared" si="222"/>
        <v>0</v>
      </c>
      <c r="G222" s="90"/>
      <c r="H222" s="91"/>
      <c r="I222" s="92"/>
      <c r="J222" s="93"/>
      <c r="K222" s="94"/>
      <c r="L222" s="137"/>
      <c r="M222" s="137"/>
    </row>
    <row r="223" spans="1:13">
      <c r="A223" s="64">
        <v>222</v>
      </c>
      <c r="B223" s="89"/>
      <c r="C223" s="64">
        <f t="shared" si="0"/>
        <v>0</v>
      </c>
      <c r="D223" s="66" t="str">
        <f t="shared" si="1"/>
        <v xml:space="preserve"> </v>
      </c>
      <c r="E223" s="82">
        <f t="shared" ref="E223:F223" si="223">J223</f>
        <v>0</v>
      </c>
      <c r="F223" s="74">
        <f t="shared" si="223"/>
        <v>0</v>
      </c>
      <c r="G223" s="90"/>
      <c r="H223" s="91"/>
      <c r="I223" s="92"/>
      <c r="J223" s="93"/>
      <c r="K223" s="94"/>
      <c r="L223" s="140"/>
      <c r="M223" s="140"/>
    </row>
    <row r="224" spans="1:13">
      <c r="A224" s="126">
        <v>28</v>
      </c>
      <c r="B224" s="89">
        <v>28</v>
      </c>
      <c r="C224" s="64" t="str">
        <f t="shared" si="0"/>
        <v>M</v>
      </c>
      <c r="D224" s="66" t="str">
        <f t="shared" si="1"/>
        <v>Augustė Ruikytė</v>
      </c>
      <c r="E224" s="82">
        <f t="shared" ref="E224:F224" si="224">J224</f>
        <v>39872</v>
      </c>
      <c r="F224" s="74" t="str">
        <f t="shared" si="224"/>
        <v>VDG</v>
      </c>
      <c r="G224" s="127" t="s">
        <v>84</v>
      </c>
      <c r="H224" s="128" t="s">
        <v>99</v>
      </c>
      <c r="I224" s="129" t="s">
        <v>100</v>
      </c>
      <c r="J224" s="147">
        <v>39872</v>
      </c>
      <c r="K224" s="131" t="s">
        <v>87</v>
      </c>
      <c r="L224" s="137"/>
      <c r="M224" s="137"/>
    </row>
    <row r="225" spans="1:13">
      <c r="A225" s="126">
        <v>29</v>
      </c>
      <c r="B225" s="81">
        <v>29</v>
      </c>
      <c r="C225" s="64" t="str">
        <f t="shared" si="0"/>
        <v>V</v>
      </c>
      <c r="D225" s="66" t="str">
        <f t="shared" si="1"/>
        <v>Simonas Skliarovas</v>
      </c>
      <c r="E225" s="82">
        <f t="shared" ref="E225:F225" si="225">J225</f>
        <v>39581</v>
      </c>
      <c r="F225" s="74" t="str">
        <f t="shared" si="225"/>
        <v>VDG</v>
      </c>
      <c r="G225" s="127" t="s">
        <v>101</v>
      </c>
      <c r="H225" s="128" t="s">
        <v>102</v>
      </c>
      <c r="I225" s="129" t="s">
        <v>103</v>
      </c>
      <c r="J225" s="147">
        <v>39581</v>
      </c>
      <c r="K225" s="131" t="s">
        <v>87</v>
      </c>
      <c r="L225" s="140"/>
      <c r="M225" s="140"/>
    </row>
    <row r="226" spans="1:13">
      <c r="A226" s="126">
        <v>30</v>
      </c>
      <c r="B226" s="89">
        <v>30</v>
      </c>
      <c r="C226" s="64" t="str">
        <f t="shared" si="0"/>
        <v>V</v>
      </c>
      <c r="D226" s="66" t="str">
        <f t="shared" si="1"/>
        <v>Nojus Sladkevičius</v>
      </c>
      <c r="E226" s="82">
        <f t="shared" ref="E226:F226" si="226">J226</f>
        <v>39672</v>
      </c>
      <c r="F226" s="74" t="str">
        <f t="shared" si="226"/>
        <v>VDG</v>
      </c>
      <c r="G226" s="127" t="s">
        <v>101</v>
      </c>
      <c r="H226" s="128" t="s">
        <v>55</v>
      </c>
      <c r="I226" s="129" t="s">
        <v>104</v>
      </c>
      <c r="J226" s="147">
        <v>39672</v>
      </c>
      <c r="K226" s="131" t="s">
        <v>87</v>
      </c>
      <c r="L226" s="137"/>
      <c r="M226" s="137"/>
    </row>
    <row r="227" spans="1:13">
      <c r="A227" s="126">
        <v>31</v>
      </c>
      <c r="B227" s="81">
        <v>31</v>
      </c>
      <c r="C227" s="64" t="str">
        <f t="shared" si="0"/>
        <v>V</v>
      </c>
      <c r="D227" s="66" t="str">
        <f t="shared" si="1"/>
        <v>Gustas Vismanas</v>
      </c>
      <c r="E227" s="82">
        <f t="shared" ref="E227:F227" si="227">J227</f>
        <v>39640</v>
      </c>
      <c r="F227" s="74" t="str">
        <f t="shared" si="227"/>
        <v>VDG</v>
      </c>
      <c r="G227" s="127" t="s">
        <v>101</v>
      </c>
      <c r="H227" s="128" t="s">
        <v>105</v>
      </c>
      <c r="I227" s="129" t="s">
        <v>106</v>
      </c>
      <c r="J227" s="147">
        <v>39640</v>
      </c>
      <c r="K227" s="131" t="s">
        <v>87</v>
      </c>
      <c r="L227" s="140"/>
      <c r="M227" s="140"/>
    </row>
    <row r="228" spans="1:13">
      <c r="A228" s="126">
        <v>32</v>
      </c>
      <c r="B228" s="89">
        <v>32</v>
      </c>
      <c r="C228" s="64" t="str">
        <f t="shared" si="0"/>
        <v>v</v>
      </c>
      <c r="D228" s="66" t="str">
        <f t="shared" si="1"/>
        <v>Jogaila Ruseckas</v>
      </c>
      <c r="E228" s="82">
        <f t="shared" ref="E228:F228" si="228">J228</f>
        <v>39632</v>
      </c>
      <c r="F228" s="74" t="str">
        <f t="shared" si="228"/>
        <v>VDG</v>
      </c>
      <c r="G228" s="182" t="s">
        <v>45</v>
      </c>
      <c r="H228" s="183" t="s">
        <v>107</v>
      </c>
      <c r="I228" s="184" t="s">
        <v>108</v>
      </c>
      <c r="J228" s="185">
        <v>39632</v>
      </c>
      <c r="K228" s="186" t="s">
        <v>87</v>
      </c>
      <c r="L228" s="137"/>
      <c r="M228" s="137"/>
    </row>
    <row r="229" spans="1:13">
      <c r="A229" s="126">
        <v>33</v>
      </c>
      <c r="B229" s="81">
        <v>33</v>
      </c>
      <c r="C229" s="64" t="str">
        <f t="shared" si="0"/>
        <v>V</v>
      </c>
      <c r="D229" s="66" t="str">
        <f t="shared" si="1"/>
        <v>Vitalijus Čiapas</v>
      </c>
      <c r="E229" s="82">
        <f t="shared" ref="E229:F229" si="229">J229</f>
        <v>39561</v>
      </c>
      <c r="F229" s="74" t="str">
        <f t="shared" si="229"/>
        <v>VDG</v>
      </c>
      <c r="G229" s="127" t="s">
        <v>101</v>
      </c>
      <c r="H229" s="128" t="s">
        <v>109</v>
      </c>
      <c r="I229" s="129" t="s">
        <v>110</v>
      </c>
      <c r="J229" s="147">
        <v>39561</v>
      </c>
      <c r="K229" s="131" t="s">
        <v>87</v>
      </c>
      <c r="L229" s="140"/>
      <c r="M229" s="140"/>
    </row>
    <row r="230" spans="1:13">
      <c r="A230" s="126">
        <v>34</v>
      </c>
      <c r="B230" s="89">
        <v>34</v>
      </c>
      <c r="C230" s="64" t="str">
        <f t="shared" si="0"/>
        <v>V</v>
      </c>
      <c r="D230" s="66" t="str">
        <f t="shared" si="1"/>
        <v>Dominykas Umantas</v>
      </c>
      <c r="E230" s="82">
        <f t="shared" ref="E230:F230" si="230">J230</f>
        <v>39678</v>
      </c>
      <c r="F230" s="74" t="str">
        <f t="shared" si="230"/>
        <v>VDG</v>
      </c>
      <c r="G230" s="127" t="s">
        <v>101</v>
      </c>
      <c r="H230" s="128" t="s">
        <v>74</v>
      </c>
      <c r="I230" s="129" t="s">
        <v>111</v>
      </c>
      <c r="J230" s="147">
        <v>39678</v>
      </c>
      <c r="K230" s="131" t="s">
        <v>87</v>
      </c>
      <c r="L230" s="137"/>
      <c r="M230" s="137"/>
    </row>
    <row r="231" spans="1:13">
      <c r="A231" s="126">
        <v>35</v>
      </c>
      <c r="B231" s="81">
        <v>35</v>
      </c>
      <c r="C231" s="64" t="str">
        <f t="shared" si="0"/>
        <v>V</v>
      </c>
      <c r="D231" s="66" t="str">
        <f t="shared" si="1"/>
        <v>Emilis Valutis</v>
      </c>
      <c r="E231" s="82">
        <f t="shared" ref="E231:F231" si="231">J231</f>
        <v>39882</v>
      </c>
      <c r="F231" s="74" t="str">
        <f t="shared" si="231"/>
        <v>VDG</v>
      </c>
      <c r="G231" s="127" t="s">
        <v>101</v>
      </c>
      <c r="H231" s="128" t="s">
        <v>112</v>
      </c>
      <c r="I231" s="129" t="s">
        <v>113</v>
      </c>
      <c r="J231" s="147">
        <v>39882</v>
      </c>
      <c r="K231" s="131" t="s">
        <v>87</v>
      </c>
      <c r="L231" s="140"/>
      <c r="M231" s="140"/>
    </row>
    <row r="232" spans="1:13">
      <c r="A232" s="126">
        <v>36</v>
      </c>
      <c r="B232" s="89">
        <v>36</v>
      </c>
      <c r="C232" s="64" t="str">
        <f t="shared" si="0"/>
        <v>V</v>
      </c>
      <c r="D232" s="66" t="str">
        <f t="shared" si="1"/>
        <v>Erikas Gerikas</v>
      </c>
      <c r="E232" s="82">
        <f t="shared" ref="E232:F232" si="232">J232</f>
        <v>39766</v>
      </c>
      <c r="F232" s="74" t="str">
        <f t="shared" si="232"/>
        <v>VDG</v>
      </c>
      <c r="G232" s="127" t="s">
        <v>101</v>
      </c>
      <c r="H232" s="128" t="s">
        <v>114</v>
      </c>
      <c r="I232" s="129" t="s">
        <v>115</v>
      </c>
      <c r="J232" s="147">
        <v>39766</v>
      </c>
      <c r="K232" s="131" t="s">
        <v>87</v>
      </c>
      <c r="L232" s="137"/>
      <c r="M232" s="137"/>
    </row>
    <row r="233" spans="1:13">
      <c r="A233" s="126">
        <v>37</v>
      </c>
      <c r="B233" s="81">
        <v>37</v>
      </c>
      <c r="C233" s="64" t="str">
        <f t="shared" si="0"/>
        <v>V</v>
      </c>
      <c r="D233" s="66" t="str">
        <f t="shared" si="1"/>
        <v>Saulius Racevičius</v>
      </c>
      <c r="E233" s="82">
        <f t="shared" ref="E233:F233" si="233">J233</f>
        <v>39767</v>
      </c>
      <c r="F233" s="74" t="str">
        <f t="shared" si="233"/>
        <v>VDG</v>
      </c>
      <c r="G233" s="127" t="s">
        <v>101</v>
      </c>
      <c r="H233" s="128" t="s">
        <v>116</v>
      </c>
      <c r="I233" s="129" t="s">
        <v>117</v>
      </c>
      <c r="J233" s="147">
        <v>39767</v>
      </c>
      <c r="K233" s="131" t="s">
        <v>87</v>
      </c>
      <c r="L233" s="140"/>
      <c r="M233" s="140"/>
    </row>
    <row r="234" spans="1:13">
      <c r="A234" s="126">
        <v>38</v>
      </c>
      <c r="B234" s="89">
        <v>38</v>
      </c>
      <c r="C234" s="64" t="str">
        <f t="shared" si="0"/>
        <v>V</v>
      </c>
      <c r="D234" s="66" t="str">
        <f t="shared" si="1"/>
        <v>Deividas Šverys</v>
      </c>
      <c r="E234" s="82">
        <f t="shared" ref="E234:F234" si="234">J234</f>
        <v>40204</v>
      </c>
      <c r="F234" s="74" t="str">
        <f t="shared" si="234"/>
        <v>VDG</v>
      </c>
      <c r="G234" s="127" t="s">
        <v>101</v>
      </c>
      <c r="H234" s="128" t="s">
        <v>61</v>
      </c>
      <c r="I234" s="129" t="s">
        <v>118</v>
      </c>
      <c r="J234" s="147">
        <v>40204</v>
      </c>
      <c r="K234" s="131" t="s">
        <v>87</v>
      </c>
      <c r="L234" s="137"/>
      <c r="M234" s="137"/>
    </row>
    <row r="235" spans="1:13">
      <c r="A235" s="126">
        <v>39</v>
      </c>
      <c r="B235" s="81">
        <v>39</v>
      </c>
      <c r="C235" s="64" t="str">
        <f t="shared" si="0"/>
        <v>V</v>
      </c>
      <c r="D235" s="66" t="str">
        <f t="shared" si="1"/>
        <v>Mindaugas Štikonas</v>
      </c>
      <c r="E235" s="82">
        <f t="shared" ref="E235:F235" si="235">J235</f>
        <v>39525</v>
      </c>
      <c r="F235" s="74" t="str">
        <f t="shared" si="235"/>
        <v>VDG</v>
      </c>
      <c r="G235" s="127" t="s">
        <v>101</v>
      </c>
      <c r="H235" s="128" t="s">
        <v>119</v>
      </c>
      <c r="I235" s="129" t="s">
        <v>120</v>
      </c>
      <c r="J235" s="147">
        <v>39525</v>
      </c>
      <c r="K235" s="131" t="s">
        <v>87</v>
      </c>
      <c r="L235" s="140"/>
      <c r="M235" s="140"/>
    </row>
    <row r="236" spans="1:13">
      <c r="A236" s="126">
        <v>40</v>
      </c>
      <c r="B236" s="89">
        <v>40</v>
      </c>
      <c r="C236" s="64" t="str">
        <f t="shared" si="0"/>
        <v>M</v>
      </c>
      <c r="D236" s="66" t="str">
        <f t="shared" si="1"/>
        <v>Sofija Butkutė</v>
      </c>
      <c r="E236" s="82">
        <f t="shared" ref="E236:F236" si="236">J236</f>
        <v>39996</v>
      </c>
      <c r="F236" s="74" t="str">
        <f t="shared" si="236"/>
        <v>VDG</v>
      </c>
      <c r="G236" s="127" t="s">
        <v>84</v>
      </c>
      <c r="H236" s="128" t="s">
        <v>48</v>
      </c>
      <c r="I236" s="129" t="s">
        <v>121</v>
      </c>
      <c r="J236" s="147">
        <v>39996</v>
      </c>
      <c r="K236" s="131" t="s">
        <v>87</v>
      </c>
      <c r="L236" s="137"/>
      <c r="M236" s="137"/>
    </row>
    <row r="237" spans="1:13">
      <c r="A237" s="126">
        <v>41</v>
      </c>
      <c r="B237" s="81">
        <v>41</v>
      </c>
      <c r="C237" s="64" t="str">
        <f t="shared" si="0"/>
        <v>v</v>
      </c>
      <c r="D237" s="66" t="str">
        <f t="shared" si="1"/>
        <v>VLADISLAV LOPORIONOK</v>
      </c>
      <c r="E237" s="82">
        <f t="shared" ref="E237:F237" si="237">J237</f>
        <v>41659</v>
      </c>
      <c r="F237" s="74" t="str">
        <f t="shared" si="237"/>
        <v>PAJŪRIO progimnazija</v>
      </c>
      <c r="G237" s="75" t="s">
        <v>45</v>
      </c>
      <c r="H237" s="76" t="s">
        <v>122</v>
      </c>
      <c r="I237" s="77" t="s">
        <v>123</v>
      </c>
      <c r="J237" s="143">
        <v>41659</v>
      </c>
      <c r="K237" s="144" t="s">
        <v>124</v>
      </c>
      <c r="L237" s="140"/>
      <c r="M237" s="140"/>
    </row>
    <row r="238" spans="1:13">
      <c r="A238" s="126">
        <v>42</v>
      </c>
      <c r="B238" s="89">
        <v>42</v>
      </c>
      <c r="C238" s="64" t="str">
        <f t="shared" si="0"/>
        <v>m</v>
      </c>
      <c r="D238" s="66" t="str">
        <f t="shared" si="1"/>
        <v>ANASTASIJA LITKINA</v>
      </c>
      <c r="E238" s="82">
        <f t="shared" ref="E238:F238" si="238">J238</f>
        <v>41441</v>
      </c>
      <c r="F238" s="74" t="str">
        <f t="shared" si="238"/>
        <v>PAJŪRIO progimnazija</v>
      </c>
      <c r="G238" s="127" t="s">
        <v>38</v>
      </c>
      <c r="H238" s="128" t="s">
        <v>125</v>
      </c>
      <c r="I238" s="129" t="s">
        <v>126</v>
      </c>
      <c r="J238" s="147">
        <v>41441</v>
      </c>
      <c r="K238" s="131" t="s">
        <v>124</v>
      </c>
      <c r="L238" s="137"/>
      <c r="M238" s="137"/>
    </row>
    <row r="239" spans="1:13">
      <c r="A239" s="126">
        <v>43</v>
      </c>
      <c r="B239" s="81">
        <v>43</v>
      </c>
      <c r="C239" s="64" t="str">
        <f t="shared" si="0"/>
        <v>v</v>
      </c>
      <c r="D239" s="66" t="str">
        <f t="shared" si="1"/>
        <v>STANISLAV ČERNOBAIJ</v>
      </c>
      <c r="E239" s="82">
        <f t="shared" ref="E239:F239" si="239">J239</f>
        <v>40526</v>
      </c>
      <c r="F239" s="74" t="str">
        <f t="shared" si="239"/>
        <v>PAJŪRIO progimnazija</v>
      </c>
      <c r="G239" s="127" t="s">
        <v>45</v>
      </c>
      <c r="H239" s="128" t="s">
        <v>127</v>
      </c>
      <c r="I239" s="129" t="s">
        <v>128</v>
      </c>
      <c r="J239" s="147">
        <v>40526</v>
      </c>
      <c r="K239" s="131" t="s">
        <v>124</v>
      </c>
      <c r="L239" s="140"/>
      <c r="M239" s="140"/>
    </row>
    <row r="240" spans="1:13">
      <c r="A240" s="126">
        <v>44</v>
      </c>
      <c r="B240" s="89">
        <v>44</v>
      </c>
      <c r="C240" s="64" t="str">
        <f t="shared" si="0"/>
        <v>m</v>
      </c>
      <c r="D240" s="66" t="str">
        <f t="shared" si="1"/>
        <v>MARIJA ŠEVČENKO</v>
      </c>
      <c r="E240" s="82">
        <f t="shared" ref="E240:F240" si="240">J240</f>
        <v>41543</v>
      </c>
      <c r="F240" s="74" t="str">
        <f t="shared" si="240"/>
        <v>PAJŪRIO progimnazija</v>
      </c>
      <c r="G240" s="127" t="s">
        <v>38</v>
      </c>
      <c r="H240" s="128" t="s">
        <v>129</v>
      </c>
      <c r="I240" s="129" t="s">
        <v>130</v>
      </c>
      <c r="J240" s="147">
        <v>41543</v>
      </c>
      <c r="K240" s="131" t="s">
        <v>124</v>
      </c>
      <c r="L240" s="137"/>
      <c r="M240" s="137"/>
    </row>
    <row r="241" spans="1:13">
      <c r="A241" s="64">
        <v>240</v>
      </c>
      <c r="B241" s="73"/>
      <c r="C241" s="64">
        <f t="shared" si="0"/>
        <v>0</v>
      </c>
      <c r="D241" s="66" t="str">
        <f t="shared" si="1"/>
        <v xml:space="preserve"> </v>
      </c>
      <c r="E241" s="82">
        <f t="shared" ref="E241:F241" si="241">J241</f>
        <v>0</v>
      </c>
      <c r="F241" s="74">
        <f t="shared" si="241"/>
        <v>0</v>
      </c>
      <c r="G241" s="150"/>
      <c r="H241" s="187"/>
      <c r="I241" s="188"/>
      <c r="J241" s="189"/>
      <c r="K241" s="94"/>
      <c r="L241" s="140"/>
      <c r="M241" s="140"/>
    </row>
    <row r="242" spans="1:13">
      <c r="A242" s="126">
        <v>45</v>
      </c>
      <c r="B242" s="81">
        <v>45</v>
      </c>
      <c r="C242" s="64" t="str">
        <f t="shared" si="0"/>
        <v>v</v>
      </c>
      <c r="D242" s="66" t="str">
        <f t="shared" si="1"/>
        <v>MATVEJ VAŠČININ</v>
      </c>
      <c r="E242" s="82">
        <f t="shared" ref="E242:F242" si="242">J242</f>
        <v>40224</v>
      </c>
      <c r="F242" s="74" t="str">
        <f t="shared" si="242"/>
        <v>PAJŪRIO progimnazija</v>
      </c>
      <c r="G242" s="127" t="s">
        <v>45</v>
      </c>
      <c r="H242" s="128" t="s">
        <v>131</v>
      </c>
      <c r="I242" s="129" t="s">
        <v>132</v>
      </c>
      <c r="J242" s="147">
        <v>40224</v>
      </c>
      <c r="K242" s="131" t="s">
        <v>124</v>
      </c>
      <c r="L242" s="137"/>
      <c r="M242" s="137"/>
    </row>
    <row r="243" spans="1:13">
      <c r="A243" s="126">
        <v>46</v>
      </c>
      <c r="B243" s="89">
        <v>46</v>
      </c>
      <c r="C243" s="64" t="str">
        <f t="shared" si="0"/>
        <v>v</v>
      </c>
      <c r="D243" s="66" t="str">
        <f t="shared" si="1"/>
        <v>ARTEMIJ PAVLIUKOV</v>
      </c>
      <c r="E243" s="82">
        <f t="shared" ref="E243:F243" si="243">J243</f>
        <v>40822</v>
      </c>
      <c r="F243" s="74" t="str">
        <f t="shared" si="243"/>
        <v>PAJŪRIO progimnazija</v>
      </c>
      <c r="G243" s="127" t="s">
        <v>45</v>
      </c>
      <c r="H243" s="128" t="s">
        <v>133</v>
      </c>
      <c r="I243" s="129" t="s">
        <v>134</v>
      </c>
      <c r="J243" s="147">
        <v>40822</v>
      </c>
      <c r="K243" s="131" t="s">
        <v>124</v>
      </c>
      <c r="L243" s="140"/>
      <c r="M243" s="140"/>
    </row>
    <row r="244" spans="1:13">
      <c r="A244" s="126">
        <v>47</v>
      </c>
      <c r="B244" s="81">
        <v>47</v>
      </c>
      <c r="C244" s="64" t="str">
        <f t="shared" si="0"/>
        <v>v</v>
      </c>
      <c r="D244" s="66" t="str">
        <f t="shared" si="1"/>
        <v>ARTEMIJ DANILOV</v>
      </c>
      <c r="E244" s="82">
        <f t="shared" ref="E244:F244" si="244">J244</f>
        <v>41001</v>
      </c>
      <c r="F244" s="74" t="str">
        <f t="shared" si="244"/>
        <v>PAJŪRIO progimnazija</v>
      </c>
      <c r="G244" s="127" t="s">
        <v>45</v>
      </c>
      <c r="H244" s="128" t="s">
        <v>133</v>
      </c>
      <c r="I244" s="129" t="s">
        <v>135</v>
      </c>
      <c r="J244" s="147">
        <v>41001</v>
      </c>
      <c r="K244" s="131" t="s">
        <v>124</v>
      </c>
      <c r="L244" s="137"/>
      <c r="M244" s="137"/>
    </row>
    <row r="245" spans="1:13">
      <c r="A245" s="126">
        <v>48</v>
      </c>
      <c r="B245" s="89">
        <v>48</v>
      </c>
      <c r="C245" s="64" t="str">
        <f t="shared" si="0"/>
        <v>v</v>
      </c>
      <c r="D245" s="66" t="str">
        <f t="shared" si="1"/>
        <v>DANIIL RADZICKIJ</v>
      </c>
      <c r="E245" s="82">
        <f t="shared" ref="E245:F245" si="245">J245</f>
        <v>40471</v>
      </c>
      <c r="F245" s="74" t="str">
        <f t="shared" si="245"/>
        <v>PAJŪRIO progimnazija</v>
      </c>
      <c r="G245" s="127" t="s">
        <v>45</v>
      </c>
      <c r="H245" s="128" t="s">
        <v>136</v>
      </c>
      <c r="I245" s="129" t="s">
        <v>137</v>
      </c>
      <c r="J245" s="147">
        <v>40471</v>
      </c>
      <c r="K245" s="131" t="s">
        <v>124</v>
      </c>
      <c r="L245" s="140"/>
      <c r="M245" s="140"/>
    </row>
    <row r="246" spans="1:13">
      <c r="A246" s="126">
        <v>49</v>
      </c>
      <c r="B246" s="81">
        <v>49</v>
      </c>
      <c r="C246" s="64" t="str">
        <f t="shared" si="0"/>
        <v>m</v>
      </c>
      <c r="D246" s="66" t="str">
        <f t="shared" si="1"/>
        <v>ZLATA AGAROVA</v>
      </c>
      <c r="E246" s="82">
        <f t="shared" ref="E246:F246" si="246">J246</f>
        <v>40424</v>
      </c>
      <c r="F246" s="74" t="str">
        <f t="shared" si="246"/>
        <v>PAJŪRIO progimnazija</v>
      </c>
      <c r="G246" s="127" t="s">
        <v>38</v>
      </c>
      <c r="H246" s="128" t="s">
        <v>138</v>
      </c>
      <c r="I246" s="129" t="s">
        <v>139</v>
      </c>
      <c r="J246" s="147">
        <v>40424</v>
      </c>
      <c r="K246" s="131" t="s">
        <v>124</v>
      </c>
      <c r="L246" s="137"/>
      <c r="M246" s="137"/>
    </row>
    <row r="247" spans="1:13">
      <c r="A247" s="126">
        <v>50</v>
      </c>
      <c r="B247" s="89">
        <v>50</v>
      </c>
      <c r="C247" s="64" t="str">
        <f t="shared" si="0"/>
        <v>v</v>
      </c>
      <c r="D247" s="66" t="str">
        <f t="shared" si="1"/>
        <v>DENYS VLASIUK</v>
      </c>
      <c r="E247" s="82">
        <f t="shared" ref="E247:F247" si="247">J247</f>
        <v>40458</v>
      </c>
      <c r="F247" s="74" t="str">
        <f t="shared" si="247"/>
        <v>PAJŪRIO progimnazija</v>
      </c>
      <c r="G247" s="127" t="s">
        <v>45</v>
      </c>
      <c r="H247" s="128" t="s">
        <v>140</v>
      </c>
      <c r="I247" s="129" t="s">
        <v>141</v>
      </c>
      <c r="J247" s="147">
        <v>40458</v>
      </c>
      <c r="K247" s="131" t="s">
        <v>124</v>
      </c>
      <c r="L247" s="140"/>
      <c r="M247" s="140"/>
    </row>
    <row r="248" spans="1:13">
      <c r="A248" s="126">
        <v>51</v>
      </c>
      <c r="B248" s="81">
        <v>51</v>
      </c>
      <c r="C248" s="64" t="str">
        <f t="shared" si="0"/>
        <v>v</v>
      </c>
      <c r="D248" s="66" t="str">
        <f t="shared" si="1"/>
        <v>DANIIL NEMČENKO</v>
      </c>
      <c r="E248" s="82">
        <f t="shared" ref="E248:F248" si="248">J248</f>
        <v>40815</v>
      </c>
      <c r="F248" s="74" t="str">
        <f t="shared" si="248"/>
        <v>PAJŪRIO progimnazija</v>
      </c>
      <c r="G248" s="127" t="s">
        <v>45</v>
      </c>
      <c r="H248" s="128" t="s">
        <v>136</v>
      </c>
      <c r="I248" s="129" t="s">
        <v>142</v>
      </c>
      <c r="J248" s="147">
        <v>40815</v>
      </c>
      <c r="K248" s="131" t="s">
        <v>124</v>
      </c>
      <c r="L248" s="137"/>
      <c r="M248" s="137"/>
    </row>
    <row r="249" spans="1:13">
      <c r="A249" s="126">
        <v>52</v>
      </c>
      <c r="B249" s="89">
        <v>52</v>
      </c>
      <c r="C249" s="64" t="str">
        <f t="shared" si="0"/>
        <v>v</v>
      </c>
      <c r="D249" s="66" t="str">
        <f t="shared" si="1"/>
        <v>DAVID KOZODOJEV</v>
      </c>
      <c r="E249" s="82">
        <f t="shared" ref="E249:F249" si="249">J249</f>
        <v>41435</v>
      </c>
      <c r="F249" s="74" t="str">
        <f t="shared" si="249"/>
        <v>PAJŪRIO progimnazija</v>
      </c>
      <c r="G249" s="127" t="s">
        <v>45</v>
      </c>
      <c r="H249" s="128" t="s">
        <v>143</v>
      </c>
      <c r="I249" s="129" t="s">
        <v>144</v>
      </c>
      <c r="J249" s="147">
        <v>41435</v>
      </c>
      <c r="K249" s="131" t="s">
        <v>124</v>
      </c>
      <c r="L249" s="140"/>
      <c r="M249" s="140"/>
    </row>
    <row r="250" spans="1:13">
      <c r="A250" s="126">
        <v>53</v>
      </c>
      <c r="B250" s="81">
        <v>53</v>
      </c>
      <c r="C250" s="64" t="str">
        <f t="shared" si="0"/>
        <v>m</v>
      </c>
      <c r="D250" s="66" t="str">
        <f t="shared" si="1"/>
        <v>POLINA PIGARIOVA</v>
      </c>
      <c r="E250" s="65" t="str">
        <f t="shared" ref="E250:F250" si="250">J250</f>
        <v>2012-03-158</v>
      </c>
      <c r="F250" s="74" t="str">
        <f t="shared" si="250"/>
        <v>PAJŪRIO progimnazija</v>
      </c>
      <c r="G250" s="127" t="s">
        <v>38</v>
      </c>
      <c r="H250" s="128" t="s">
        <v>145</v>
      </c>
      <c r="I250" s="129" t="s">
        <v>146</v>
      </c>
      <c r="J250" s="130" t="s">
        <v>147</v>
      </c>
      <c r="K250" s="131" t="s">
        <v>124</v>
      </c>
      <c r="L250" s="137"/>
      <c r="M250" s="137"/>
    </row>
    <row r="251" spans="1:13">
      <c r="A251" s="126">
        <v>54</v>
      </c>
      <c r="B251" s="89">
        <v>54</v>
      </c>
      <c r="C251" s="64" t="str">
        <f t="shared" si="0"/>
        <v>v</v>
      </c>
      <c r="D251" s="66" t="str">
        <f t="shared" si="1"/>
        <v>TIMOFEJ KASTRICA</v>
      </c>
      <c r="E251" s="82">
        <f t="shared" ref="E251:F251" si="251">J251</f>
        <v>41321</v>
      </c>
      <c r="F251" s="74" t="str">
        <f t="shared" si="251"/>
        <v>PAJŪRIO progimnazija</v>
      </c>
      <c r="G251" s="127" t="s">
        <v>45</v>
      </c>
      <c r="H251" s="128" t="s">
        <v>148</v>
      </c>
      <c r="I251" s="129" t="s">
        <v>149</v>
      </c>
      <c r="J251" s="147">
        <v>41321</v>
      </c>
      <c r="K251" s="131" t="s">
        <v>124</v>
      </c>
      <c r="L251" s="140"/>
      <c r="M251" s="140"/>
    </row>
    <row r="252" spans="1:13">
      <c r="A252" s="126">
        <v>55</v>
      </c>
      <c r="B252" s="81">
        <v>55</v>
      </c>
      <c r="C252" s="64" t="str">
        <f t="shared" si="0"/>
        <v>m</v>
      </c>
      <c r="D252" s="66" t="str">
        <f t="shared" si="1"/>
        <v>VERONIKA ČERNYŠ</v>
      </c>
      <c r="E252" s="82">
        <f t="shared" ref="E252:F252" si="252">J252</f>
        <v>41162</v>
      </c>
      <c r="F252" s="74" t="str">
        <f t="shared" si="252"/>
        <v>PAJŪRIO progimnazija</v>
      </c>
      <c r="G252" s="127" t="s">
        <v>38</v>
      </c>
      <c r="H252" s="128" t="s">
        <v>150</v>
      </c>
      <c r="I252" s="129" t="s">
        <v>151</v>
      </c>
      <c r="J252" s="147">
        <v>41162</v>
      </c>
      <c r="K252" s="131" t="s">
        <v>124</v>
      </c>
      <c r="L252" s="137"/>
      <c r="M252" s="137"/>
    </row>
    <row r="253" spans="1:13">
      <c r="A253" s="126">
        <v>56</v>
      </c>
      <c r="B253" s="89">
        <v>56</v>
      </c>
      <c r="C253" s="64" t="str">
        <f t="shared" si="0"/>
        <v>v</v>
      </c>
      <c r="D253" s="66" t="str">
        <f t="shared" si="1"/>
        <v>Alan Drescik</v>
      </c>
      <c r="E253" s="82">
        <f t="shared" ref="E253:F253" si="253">J253</f>
        <v>40833</v>
      </c>
      <c r="F253" s="74" t="str">
        <f t="shared" si="253"/>
        <v>S. Dacho prog.</v>
      </c>
      <c r="G253" s="75" t="s">
        <v>45</v>
      </c>
      <c r="H253" s="76" t="s">
        <v>152</v>
      </c>
      <c r="I253" s="77" t="s">
        <v>153</v>
      </c>
      <c r="J253" s="143">
        <v>40833</v>
      </c>
      <c r="K253" s="144" t="s">
        <v>154</v>
      </c>
      <c r="L253" s="140"/>
      <c r="M253" s="140"/>
    </row>
    <row r="254" spans="1:13">
      <c r="A254" s="126">
        <v>57</v>
      </c>
      <c r="B254" s="81">
        <v>57</v>
      </c>
      <c r="C254" s="64" t="str">
        <f t="shared" si="0"/>
        <v>m</v>
      </c>
      <c r="D254" s="66" t="str">
        <f t="shared" si="1"/>
        <v>Arianas Eismontas</v>
      </c>
      <c r="E254" s="82">
        <f t="shared" ref="E254:F254" si="254">J254</f>
        <v>40304</v>
      </c>
      <c r="F254" s="74" t="str">
        <f t="shared" si="254"/>
        <v>S. Dacho prog.</v>
      </c>
      <c r="G254" s="127" t="s">
        <v>38</v>
      </c>
      <c r="H254" s="128" t="s">
        <v>155</v>
      </c>
      <c r="I254" s="129" t="s">
        <v>156</v>
      </c>
      <c r="J254" s="147">
        <v>40304</v>
      </c>
      <c r="K254" s="131" t="s">
        <v>154</v>
      </c>
      <c r="L254" s="137"/>
      <c r="M254" s="137"/>
    </row>
    <row r="255" spans="1:13">
      <c r="A255" s="126">
        <v>58</v>
      </c>
      <c r="B255" s="89">
        <v>58</v>
      </c>
      <c r="C255" s="64" t="str">
        <f t="shared" si="0"/>
        <v>v</v>
      </c>
      <c r="D255" s="66" t="str">
        <f t="shared" si="1"/>
        <v>Benas Bieliauskas</v>
      </c>
      <c r="E255" s="82">
        <f t="shared" ref="E255:F255" si="255">J255</f>
        <v>40862</v>
      </c>
      <c r="F255" s="74" t="str">
        <f t="shared" si="255"/>
        <v>S. Dacho prog.</v>
      </c>
      <c r="G255" s="127" t="s">
        <v>45</v>
      </c>
      <c r="H255" s="128" t="s">
        <v>157</v>
      </c>
      <c r="I255" s="129" t="s">
        <v>158</v>
      </c>
      <c r="J255" s="147">
        <v>40862</v>
      </c>
      <c r="K255" s="131" t="s">
        <v>154</v>
      </c>
      <c r="L255" s="140"/>
      <c r="M255" s="140"/>
    </row>
    <row r="256" spans="1:13">
      <c r="A256" s="126">
        <v>59</v>
      </c>
      <c r="B256" s="81">
        <v>59</v>
      </c>
      <c r="C256" s="64" t="str">
        <f t="shared" si="0"/>
        <v>v</v>
      </c>
      <c r="D256" s="66" t="str">
        <f t="shared" si="1"/>
        <v>Kristupas Jakas</v>
      </c>
      <c r="E256" s="82">
        <f t="shared" ref="E256:F256" si="256">J256</f>
        <v>40778</v>
      </c>
      <c r="F256" s="74" t="str">
        <f t="shared" si="256"/>
        <v>S. Dacho prog.</v>
      </c>
      <c r="G256" s="127" t="s">
        <v>45</v>
      </c>
      <c r="H256" s="128" t="s">
        <v>159</v>
      </c>
      <c r="I256" s="129" t="s">
        <v>160</v>
      </c>
      <c r="J256" s="147">
        <v>40778</v>
      </c>
      <c r="K256" s="131" t="s">
        <v>154</v>
      </c>
      <c r="L256" s="137"/>
      <c r="M256" s="137"/>
    </row>
    <row r="257" spans="1:13">
      <c r="A257" s="126">
        <v>60</v>
      </c>
      <c r="B257" s="89">
        <v>60</v>
      </c>
      <c r="C257" s="64" t="str">
        <f t="shared" si="0"/>
        <v>v</v>
      </c>
      <c r="D257" s="66" t="str">
        <f t="shared" si="1"/>
        <v>Benas Beniušis</v>
      </c>
      <c r="E257" s="82">
        <f t="shared" ref="E257:F257" si="257">J257</f>
        <v>41080</v>
      </c>
      <c r="F257" s="74" t="str">
        <f t="shared" si="257"/>
        <v>S. Dacho prog.</v>
      </c>
      <c r="G257" s="127" t="s">
        <v>45</v>
      </c>
      <c r="H257" s="128" t="s">
        <v>157</v>
      </c>
      <c r="I257" s="129" t="s">
        <v>161</v>
      </c>
      <c r="J257" s="147">
        <v>41080</v>
      </c>
      <c r="K257" s="131" t="s">
        <v>154</v>
      </c>
      <c r="L257" s="140"/>
      <c r="M257" s="140"/>
    </row>
    <row r="258" spans="1:13">
      <c r="A258" s="126">
        <v>61</v>
      </c>
      <c r="B258" s="81">
        <v>61</v>
      </c>
      <c r="C258" s="64" t="str">
        <f t="shared" si="0"/>
        <v>m</v>
      </c>
      <c r="D258" s="66" t="str">
        <f t="shared" si="1"/>
        <v>Ema Beniušytė</v>
      </c>
      <c r="E258" s="82">
        <f t="shared" ref="E258:F258" si="258">J258</f>
        <v>41080</v>
      </c>
      <c r="F258" s="74" t="str">
        <f t="shared" si="258"/>
        <v>S. Dacho prog.</v>
      </c>
      <c r="G258" s="127" t="s">
        <v>38</v>
      </c>
      <c r="H258" s="128" t="s">
        <v>162</v>
      </c>
      <c r="I258" s="129" t="s">
        <v>163</v>
      </c>
      <c r="J258" s="147">
        <v>41080</v>
      </c>
      <c r="K258" s="131" t="s">
        <v>154</v>
      </c>
      <c r="L258" s="137"/>
      <c r="M258" s="137"/>
    </row>
    <row r="259" spans="1:13">
      <c r="A259" s="126">
        <v>62</v>
      </c>
      <c r="B259" s="89">
        <v>62</v>
      </c>
      <c r="C259" s="64" t="str">
        <f t="shared" si="0"/>
        <v>m</v>
      </c>
      <c r="D259" s="66" t="str">
        <f t="shared" si="1"/>
        <v>Milana Lopuchova</v>
      </c>
      <c r="E259" s="82">
        <f t="shared" ref="E259:F259" si="259">J259</f>
        <v>41578</v>
      </c>
      <c r="F259" s="74" t="str">
        <f t="shared" si="259"/>
        <v>S. Dacho prog.</v>
      </c>
      <c r="G259" s="127" t="s">
        <v>38</v>
      </c>
      <c r="H259" s="128" t="s">
        <v>42</v>
      </c>
      <c r="I259" s="129" t="s">
        <v>164</v>
      </c>
      <c r="J259" s="147">
        <v>41578</v>
      </c>
      <c r="K259" s="131" t="s">
        <v>154</v>
      </c>
      <c r="L259" s="140"/>
      <c r="M259" s="140"/>
    </row>
    <row r="260" spans="1:13">
      <c r="A260" s="126">
        <v>63</v>
      </c>
      <c r="B260" s="81">
        <v>63</v>
      </c>
      <c r="C260" s="64" t="str">
        <f t="shared" si="0"/>
        <v>m</v>
      </c>
      <c r="D260" s="66" t="str">
        <f t="shared" si="1"/>
        <v>Karolina Kaniavaitė</v>
      </c>
      <c r="E260" s="82">
        <f t="shared" ref="E260:F260" si="260">J260</f>
        <v>41013</v>
      </c>
      <c r="F260" s="74" t="str">
        <f t="shared" si="260"/>
        <v>S. Dacho prog.</v>
      </c>
      <c r="G260" s="127" t="s">
        <v>38</v>
      </c>
      <c r="H260" s="128" t="s">
        <v>165</v>
      </c>
      <c r="I260" s="129" t="s">
        <v>166</v>
      </c>
      <c r="J260" s="147">
        <v>41013</v>
      </c>
      <c r="K260" s="131" t="s">
        <v>154</v>
      </c>
      <c r="L260" s="137"/>
      <c r="M260" s="137"/>
    </row>
    <row r="261" spans="1:13">
      <c r="A261" s="126">
        <v>64</v>
      </c>
      <c r="B261" s="89">
        <v>64</v>
      </c>
      <c r="C261" s="64" t="str">
        <f t="shared" si="0"/>
        <v>v</v>
      </c>
      <c r="D261" s="66" t="str">
        <f t="shared" si="1"/>
        <v>Konstantinas Udelcovas</v>
      </c>
      <c r="E261" s="82">
        <f t="shared" ref="E261:F261" si="261">J261</f>
        <v>41418</v>
      </c>
      <c r="F261" s="74" t="str">
        <f t="shared" si="261"/>
        <v>S. Dacho prog.</v>
      </c>
      <c r="G261" s="127" t="s">
        <v>45</v>
      </c>
      <c r="H261" s="128" t="s">
        <v>167</v>
      </c>
      <c r="I261" s="129" t="s">
        <v>168</v>
      </c>
      <c r="J261" s="147">
        <v>41418</v>
      </c>
      <c r="K261" s="131" t="s">
        <v>154</v>
      </c>
      <c r="L261" s="140"/>
      <c r="M261" s="140"/>
    </row>
    <row r="262" spans="1:13">
      <c r="A262" s="64">
        <v>261</v>
      </c>
      <c r="B262" s="81"/>
      <c r="C262" s="64">
        <f t="shared" si="0"/>
        <v>0</v>
      </c>
      <c r="D262" s="66" t="str">
        <f t="shared" si="1"/>
        <v xml:space="preserve"> </v>
      </c>
      <c r="E262" s="65">
        <f t="shared" ref="E262:F262" si="262">J262</f>
        <v>0</v>
      </c>
      <c r="F262" s="74">
        <f t="shared" si="262"/>
        <v>0</v>
      </c>
      <c r="G262" s="95"/>
      <c r="H262" s="105"/>
      <c r="I262" s="110"/>
      <c r="J262" s="165"/>
      <c r="K262" s="106"/>
      <c r="L262" s="137"/>
      <c r="M262" s="137"/>
    </row>
    <row r="263" spans="1:13">
      <c r="A263" s="64">
        <v>262</v>
      </c>
      <c r="B263" s="89"/>
      <c r="C263" s="64">
        <f t="shared" si="0"/>
        <v>0</v>
      </c>
      <c r="D263" s="66" t="str">
        <f t="shared" si="1"/>
        <v xml:space="preserve"> </v>
      </c>
      <c r="E263" s="65">
        <f t="shared" ref="E263:F263" si="263">J263</f>
        <v>0</v>
      </c>
      <c r="F263" s="74">
        <f t="shared" si="263"/>
        <v>0</v>
      </c>
      <c r="G263" s="98"/>
      <c r="H263" s="99"/>
      <c r="I263" s="100"/>
      <c r="J263" s="166"/>
      <c r="K263" s="102"/>
      <c r="L263" s="140"/>
      <c r="M263" s="140"/>
    </row>
    <row r="264" spans="1:13">
      <c r="A264" s="64">
        <v>263</v>
      </c>
      <c r="B264" s="89"/>
      <c r="C264" s="64">
        <f t="shared" si="0"/>
        <v>0</v>
      </c>
      <c r="D264" s="66" t="str">
        <f t="shared" si="1"/>
        <v xml:space="preserve"> </v>
      </c>
      <c r="E264" s="65">
        <f t="shared" ref="E264:F264" si="264">J264</f>
        <v>0</v>
      </c>
      <c r="F264" s="74">
        <f t="shared" si="264"/>
        <v>0</v>
      </c>
      <c r="G264" s="98"/>
      <c r="H264" s="99"/>
      <c r="I264" s="100"/>
      <c r="J264" s="113"/>
      <c r="K264" s="102"/>
      <c r="L264" s="137"/>
      <c r="M264" s="137"/>
    </row>
    <row r="265" spans="1:13">
      <c r="A265" s="64">
        <v>264</v>
      </c>
      <c r="B265" s="89"/>
      <c r="C265" s="64">
        <f t="shared" si="0"/>
        <v>0</v>
      </c>
      <c r="D265" s="66" t="str">
        <f t="shared" si="1"/>
        <v xml:space="preserve"> </v>
      </c>
      <c r="E265" s="65">
        <f t="shared" ref="E265:F265" si="265">J265</f>
        <v>0</v>
      </c>
      <c r="F265" s="74">
        <f t="shared" si="265"/>
        <v>0</v>
      </c>
      <c r="G265" s="98"/>
      <c r="H265" s="99"/>
      <c r="I265" s="100"/>
      <c r="J265" s="113"/>
      <c r="K265" s="102"/>
      <c r="L265" s="140"/>
      <c r="M265" s="140"/>
    </row>
    <row r="266" spans="1:13">
      <c r="A266" s="64">
        <v>265</v>
      </c>
      <c r="B266" s="89"/>
      <c r="C266" s="64">
        <f t="shared" si="0"/>
        <v>0</v>
      </c>
      <c r="D266" s="66" t="str">
        <f t="shared" si="1"/>
        <v xml:space="preserve"> </v>
      </c>
      <c r="E266" s="65">
        <f t="shared" ref="E266:F266" si="266">J266</f>
        <v>0</v>
      </c>
      <c r="F266" s="74">
        <f t="shared" si="266"/>
        <v>0</v>
      </c>
      <c r="G266" s="98"/>
      <c r="H266" s="99"/>
      <c r="I266" s="100"/>
      <c r="J266" s="113"/>
      <c r="K266" s="102"/>
      <c r="L266" s="137"/>
      <c r="M266" s="137"/>
    </row>
    <row r="267" spans="1:13">
      <c r="A267" s="64">
        <v>266</v>
      </c>
      <c r="B267" s="89"/>
      <c r="C267" s="64">
        <f t="shared" si="0"/>
        <v>0</v>
      </c>
      <c r="D267" s="66" t="str">
        <f t="shared" si="1"/>
        <v xml:space="preserve"> </v>
      </c>
      <c r="E267" s="65">
        <f t="shared" ref="E267:F267" si="267">J267</f>
        <v>0</v>
      </c>
      <c r="F267" s="74">
        <f t="shared" si="267"/>
        <v>0</v>
      </c>
      <c r="G267" s="98"/>
      <c r="H267" s="99"/>
      <c r="I267" s="100"/>
      <c r="J267" s="113"/>
      <c r="K267" s="102"/>
      <c r="L267" s="140"/>
      <c r="M267" s="140"/>
    </row>
    <row r="268" spans="1:13">
      <c r="A268" s="64">
        <v>267</v>
      </c>
      <c r="B268" s="89"/>
      <c r="C268" s="64">
        <f t="shared" si="0"/>
        <v>0</v>
      </c>
      <c r="D268" s="66" t="str">
        <f t="shared" si="1"/>
        <v xml:space="preserve"> </v>
      </c>
      <c r="E268" s="65">
        <f t="shared" ref="E268:F268" si="268">J268</f>
        <v>0</v>
      </c>
      <c r="F268" s="74">
        <f t="shared" si="268"/>
        <v>0</v>
      </c>
      <c r="G268" s="98"/>
      <c r="H268" s="99"/>
      <c r="I268" s="100"/>
      <c r="J268" s="113"/>
      <c r="K268" s="102"/>
      <c r="L268" s="137"/>
      <c r="M268" s="137"/>
    </row>
    <row r="269" spans="1:13">
      <c r="A269" s="64">
        <v>268</v>
      </c>
      <c r="B269" s="89"/>
      <c r="C269" s="64">
        <f t="shared" si="0"/>
        <v>0</v>
      </c>
      <c r="D269" s="66" t="str">
        <f t="shared" si="1"/>
        <v xml:space="preserve"> </v>
      </c>
      <c r="E269" s="65">
        <f t="shared" ref="E269:F269" si="269">J269</f>
        <v>0</v>
      </c>
      <c r="F269" s="74">
        <f t="shared" si="269"/>
        <v>0</v>
      </c>
      <c r="G269" s="98"/>
      <c r="H269" s="190"/>
      <c r="I269" s="191"/>
      <c r="J269" s="192"/>
      <c r="K269" s="102"/>
      <c r="L269" s="140"/>
      <c r="M269" s="140"/>
    </row>
    <row r="270" spans="1:13">
      <c r="A270" s="64">
        <v>269</v>
      </c>
      <c r="B270" s="89"/>
      <c r="C270" s="64">
        <f t="shared" si="0"/>
        <v>0</v>
      </c>
      <c r="D270" s="66" t="str">
        <f t="shared" si="1"/>
        <v xml:space="preserve"> </v>
      </c>
      <c r="E270" s="65">
        <f t="shared" ref="E270:F270" si="270">J270</f>
        <v>0</v>
      </c>
      <c r="F270" s="74">
        <f t="shared" si="270"/>
        <v>0</v>
      </c>
      <c r="G270" s="98"/>
      <c r="H270" s="193"/>
      <c r="I270" s="194"/>
      <c r="J270" s="113"/>
      <c r="K270" s="102"/>
      <c r="L270" s="137"/>
      <c r="M270" s="137"/>
    </row>
    <row r="271" spans="1:13">
      <c r="A271" s="64">
        <v>270</v>
      </c>
      <c r="B271" s="89"/>
      <c r="C271" s="64">
        <f t="shared" si="0"/>
        <v>0</v>
      </c>
      <c r="D271" s="66" t="str">
        <f t="shared" si="1"/>
        <v xml:space="preserve"> </v>
      </c>
      <c r="E271" s="65">
        <f t="shared" ref="E271:F271" si="271">J271</f>
        <v>0</v>
      </c>
      <c r="F271" s="74">
        <f t="shared" si="271"/>
        <v>0</v>
      </c>
      <c r="G271" s="98"/>
      <c r="H271" s="105"/>
      <c r="I271" s="100"/>
      <c r="J271" s="113"/>
      <c r="K271" s="102"/>
      <c r="L271" s="140"/>
      <c r="M271" s="140"/>
    </row>
    <row r="272" spans="1:13">
      <c r="A272" s="64">
        <v>271</v>
      </c>
      <c r="B272" s="89"/>
      <c r="C272" s="64">
        <f t="shared" si="0"/>
        <v>0</v>
      </c>
      <c r="D272" s="66" t="str">
        <f t="shared" si="1"/>
        <v xml:space="preserve"> </v>
      </c>
      <c r="E272" s="65">
        <f t="shared" ref="E272:F272" si="272">J272</f>
        <v>0</v>
      </c>
      <c r="F272" s="74">
        <f t="shared" si="272"/>
        <v>0</v>
      </c>
      <c r="G272" s="98"/>
      <c r="H272" s="99"/>
      <c r="I272" s="100"/>
      <c r="J272" s="113"/>
      <c r="K272" s="102"/>
      <c r="L272" s="137"/>
      <c r="M272" s="137"/>
    </row>
    <row r="273" spans="1:13">
      <c r="A273" s="64">
        <v>272</v>
      </c>
      <c r="B273" s="89"/>
      <c r="C273" s="64">
        <f t="shared" si="0"/>
        <v>0</v>
      </c>
      <c r="D273" s="66" t="str">
        <f t="shared" si="1"/>
        <v xml:space="preserve"> </v>
      </c>
      <c r="E273" s="65">
        <f t="shared" ref="E273:F273" si="273">J273</f>
        <v>0</v>
      </c>
      <c r="F273" s="74">
        <f t="shared" si="273"/>
        <v>0</v>
      </c>
      <c r="G273" s="98"/>
      <c r="H273" s="99"/>
      <c r="I273" s="100"/>
      <c r="J273" s="113"/>
      <c r="K273" s="102"/>
      <c r="L273" s="140"/>
      <c r="M273" s="140"/>
    </row>
    <row r="274" spans="1:13">
      <c r="A274" s="64">
        <v>273</v>
      </c>
      <c r="B274" s="89"/>
      <c r="C274" s="64">
        <f t="shared" si="0"/>
        <v>0</v>
      </c>
      <c r="D274" s="66" t="str">
        <f t="shared" si="1"/>
        <v xml:space="preserve"> </v>
      </c>
      <c r="E274" s="65">
        <f t="shared" ref="E274:F274" si="274">J274</f>
        <v>0</v>
      </c>
      <c r="F274" s="74">
        <f t="shared" si="274"/>
        <v>0</v>
      </c>
      <c r="G274" s="98"/>
      <c r="H274" s="99"/>
      <c r="I274" s="100"/>
      <c r="J274" s="113"/>
      <c r="K274" s="102"/>
      <c r="L274" s="137"/>
      <c r="M274" s="137"/>
    </row>
    <row r="275" spans="1:13">
      <c r="A275" s="64">
        <v>274</v>
      </c>
      <c r="B275" s="89"/>
      <c r="C275" s="64">
        <f t="shared" si="0"/>
        <v>0</v>
      </c>
      <c r="D275" s="66" t="str">
        <f t="shared" si="1"/>
        <v xml:space="preserve"> </v>
      </c>
      <c r="E275" s="65">
        <f t="shared" ref="E275:F275" si="275">J275</f>
        <v>0</v>
      </c>
      <c r="F275" s="74">
        <f t="shared" si="275"/>
        <v>0</v>
      </c>
      <c r="G275" s="98"/>
      <c r="H275" s="99"/>
      <c r="I275" s="100"/>
      <c r="J275" s="113"/>
      <c r="K275" s="102"/>
      <c r="L275" s="140"/>
      <c r="M275" s="140"/>
    </row>
    <row r="276" spans="1:13">
      <c r="A276" s="64">
        <v>275</v>
      </c>
      <c r="B276" s="89"/>
      <c r="C276" s="64">
        <f t="shared" si="0"/>
        <v>0</v>
      </c>
      <c r="D276" s="66" t="str">
        <f t="shared" si="1"/>
        <v xml:space="preserve"> </v>
      </c>
      <c r="E276" s="65">
        <f t="shared" ref="E276:F276" si="276">J276</f>
        <v>0</v>
      </c>
      <c r="F276" s="74">
        <f t="shared" si="276"/>
        <v>0</v>
      </c>
      <c r="G276" s="98"/>
      <c r="H276" s="99"/>
      <c r="I276" s="100"/>
      <c r="J276" s="113"/>
      <c r="K276" s="102"/>
      <c r="L276" s="137"/>
      <c r="M276" s="137"/>
    </row>
    <row r="277" spans="1:13">
      <c r="A277" s="64">
        <v>276</v>
      </c>
      <c r="B277" s="89"/>
      <c r="C277" s="64">
        <f t="shared" si="0"/>
        <v>0</v>
      </c>
      <c r="D277" s="66" t="str">
        <f t="shared" si="1"/>
        <v xml:space="preserve"> </v>
      </c>
      <c r="E277" s="65">
        <f t="shared" ref="E277:F277" si="277">J277</f>
        <v>0</v>
      </c>
      <c r="F277" s="74">
        <f t="shared" si="277"/>
        <v>0</v>
      </c>
      <c r="G277" s="98"/>
      <c r="H277" s="99"/>
      <c r="I277" s="100"/>
      <c r="J277" s="113"/>
      <c r="K277" s="102"/>
      <c r="L277" s="140"/>
      <c r="M277" s="140"/>
    </row>
    <row r="278" spans="1:13">
      <c r="A278" s="64">
        <v>277</v>
      </c>
      <c r="B278" s="89"/>
      <c r="C278" s="64">
        <f t="shared" si="0"/>
        <v>0</v>
      </c>
      <c r="D278" s="66" t="str">
        <f t="shared" si="1"/>
        <v xml:space="preserve"> </v>
      </c>
      <c r="E278" s="65">
        <f t="shared" ref="E278:F278" si="278">J278</f>
        <v>0</v>
      </c>
      <c r="F278" s="74">
        <f t="shared" si="278"/>
        <v>0</v>
      </c>
      <c r="G278" s="98"/>
      <c r="H278" s="99"/>
      <c r="I278" s="100"/>
      <c r="J278" s="113"/>
      <c r="K278" s="102"/>
      <c r="L278" s="137"/>
      <c r="M278" s="137"/>
    </row>
    <row r="279" spans="1:13">
      <c r="A279" s="64">
        <v>278</v>
      </c>
      <c r="B279" s="89"/>
      <c r="C279" s="64">
        <f t="shared" si="0"/>
        <v>0</v>
      </c>
      <c r="D279" s="66" t="str">
        <f t="shared" si="1"/>
        <v xml:space="preserve"> </v>
      </c>
      <c r="E279" s="65">
        <f t="shared" ref="E279:F279" si="279">J279</f>
        <v>0</v>
      </c>
      <c r="F279" s="74">
        <f t="shared" si="279"/>
        <v>0</v>
      </c>
      <c r="G279" s="98"/>
      <c r="H279" s="99"/>
      <c r="I279" s="100"/>
      <c r="J279" s="113"/>
      <c r="K279" s="102"/>
      <c r="L279" s="140"/>
      <c r="M279" s="140"/>
    </row>
    <row r="280" spans="1:13">
      <c r="A280" s="64">
        <v>279</v>
      </c>
      <c r="B280" s="89"/>
      <c r="C280" s="64">
        <f t="shared" si="0"/>
        <v>0</v>
      </c>
      <c r="D280" s="66" t="str">
        <f t="shared" si="1"/>
        <v xml:space="preserve"> </v>
      </c>
      <c r="E280" s="65">
        <f t="shared" ref="E280:F280" si="280">J280</f>
        <v>0</v>
      </c>
      <c r="F280" s="74">
        <f t="shared" si="280"/>
        <v>0</v>
      </c>
      <c r="G280" s="98"/>
      <c r="H280" s="99"/>
      <c r="I280" s="100"/>
      <c r="J280" s="113"/>
      <c r="K280" s="102"/>
      <c r="L280" s="137"/>
      <c r="M280" s="137"/>
    </row>
    <row r="281" spans="1:13">
      <c r="A281" s="64">
        <v>280</v>
      </c>
      <c r="B281" s="89"/>
      <c r="C281" s="64">
        <f t="shared" si="0"/>
        <v>0</v>
      </c>
      <c r="D281" s="66" t="str">
        <f t="shared" si="1"/>
        <v xml:space="preserve"> </v>
      </c>
      <c r="E281" s="65">
        <f t="shared" ref="E281:F281" si="281">J281</f>
        <v>0</v>
      </c>
      <c r="F281" s="74">
        <f t="shared" si="281"/>
        <v>0</v>
      </c>
      <c r="G281" s="98"/>
      <c r="H281" s="99"/>
      <c r="I281" s="100"/>
      <c r="J281" s="113"/>
      <c r="K281" s="102"/>
      <c r="L281" s="140"/>
      <c r="M281" s="140"/>
    </row>
    <row r="282" spans="1:13">
      <c r="A282" s="64">
        <v>281</v>
      </c>
      <c r="B282" s="195"/>
      <c r="C282" s="64">
        <f t="shared" si="0"/>
        <v>0</v>
      </c>
      <c r="D282" s="66" t="str">
        <f t="shared" si="1"/>
        <v xml:space="preserve"> </v>
      </c>
      <c r="E282" s="82">
        <f t="shared" ref="E282:F282" si="282">J282</f>
        <v>0</v>
      </c>
      <c r="F282" s="74">
        <f t="shared" si="282"/>
        <v>0</v>
      </c>
      <c r="G282" s="196"/>
      <c r="H282" s="88"/>
      <c r="I282" s="88"/>
      <c r="J282" s="197"/>
      <c r="K282" s="137"/>
      <c r="L282" s="137"/>
      <c r="M282" s="137"/>
    </row>
    <row r="283" spans="1:13">
      <c r="A283" s="64">
        <v>282</v>
      </c>
      <c r="B283" s="195"/>
      <c r="C283" s="64">
        <f t="shared" si="0"/>
        <v>0</v>
      </c>
      <c r="D283" s="66" t="str">
        <f t="shared" si="1"/>
        <v xml:space="preserve"> </v>
      </c>
      <c r="E283" s="82">
        <f t="shared" ref="E283:F283" si="283">J283</f>
        <v>0</v>
      </c>
      <c r="F283" s="74">
        <f t="shared" si="283"/>
        <v>0</v>
      </c>
      <c r="G283" s="196"/>
      <c r="H283" s="88"/>
      <c r="I283" s="88"/>
      <c r="J283" s="198"/>
      <c r="K283" s="140"/>
      <c r="L283" s="140"/>
      <c r="M283" s="140"/>
    </row>
    <row r="284" spans="1:13">
      <c r="A284" s="64">
        <v>283</v>
      </c>
      <c r="B284" s="195"/>
      <c r="C284" s="64">
        <f t="shared" si="0"/>
        <v>0</v>
      </c>
      <c r="D284" s="66" t="str">
        <f t="shared" si="1"/>
        <v xml:space="preserve"> </v>
      </c>
      <c r="E284" s="82">
        <f t="shared" ref="E284:F284" si="284">J284</f>
        <v>0</v>
      </c>
      <c r="F284" s="74">
        <f t="shared" si="284"/>
        <v>0</v>
      </c>
      <c r="G284" s="196"/>
      <c r="H284" s="88"/>
      <c r="I284" s="88"/>
      <c r="J284" s="197"/>
      <c r="K284" s="137"/>
      <c r="L284" s="137"/>
      <c r="M284" s="137"/>
    </row>
    <row r="285" spans="1:13">
      <c r="A285" s="64">
        <v>284</v>
      </c>
      <c r="B285" s="195"/>
      <c r="C285" s="64">
        <f t="shared" si="0"/>
        <v>0</v>
      </c>
      <c r="D285" s="66" t="str">
        <f t="shared" si="1"/>
        <v xml:space="preserve"> </v>
      </c>
      <c r="E285" s="82">
        <f t="shared" ref="E285:F285" si="285">J285</f>
        <v>0</v>
      </c>
      <c r="F285" s="74">
        <f t="shared" si="285"/>
        <v>0</v>
      </c>
      <c r="G285" s="196"/>
      <c r="H285" s="88"/>
      <c r="I285" s="88"/>
      <c r="J285" s="198"/>
      <c r="K285" s="140"/>
      <c r="L285" s="140"/>
      <c r="M285" s="140"/>
    </row>
    <row r="286" spans="1:13">
      <c r="A286" s="64">
        <v>285</v>
      </c>
      <c r="B286" s="195"/>
      <c r="C286" s="64">
        <f t="shared" si="0"/>
        <v>0</v>
      </c>
      <c r="D286" s="66" t="str">
        <f t="shared" si="1"/>
        <v xml:space="preserve"> </v>
      </c>
      <c r="E286" s="82">
        <f t="shared" ref="E286:F286" si="286">J286</f>
        <v>0</v>
      </c>
      <c r="F286" s="74">
        <f t="shared" si="286"/>
        <v>0</v>
      </c>
      <c r="G286" s="196"/>
      <c r="H286" s="88"/>
      <c r="I286" s="88"/>
      <c r="J286" s="197"/>
      <c r="K286" s="137"/>
      <c r="L286" s="137"/>
      <c r="M286" s="137"/>
    </row>
    <row r="287" spans="1:13">
      <c r="A287" s="64">
        <v>286</v>
      </c>
      <c r="B287" s="195"/>
      <c r="C287" s="64">
        <f t="shared" si="0"/>
        <v>0</v>
      </c>
      <c r="D287" s="66" t="str">
        <f t="shared" si="1"/>
        <v xml:space="preserve"> </v>
      </c>
      <c r="E287" s="82">
        <f t="shared" ref="E287:F287" si="287">J287</f>
        <v>0</v>
      </c>
      <c r="F287" s="74">
        <f t="shared" si="287"/>
        <v>0</v>
      </c>
      <c r="G287" s="196"/>
      <c r="H287" s="88"/>
      <c r="I287" s="88"/>
      <c r="J287" s="198"/>
      <c r="K287" s="140"/>
      <c r="L287" s="140"/>
      <c r="M287" s="140"/>
    </row>
    <row r="288" spans="1:13">
      <c r="A288" s="64">
        <v>287</v>
      </c>
      <c r="B288" s="195"/>
      <c r="C288" s="64">
        <f t="shared" si="0"/>
        <v>0</v>
      </c>
      <c r="D288" s="66" t="str">
        <f t="shared" si="1"/>
        <v xml:space="preserve"> </v>
      </c>
      <c r="E288" s="82">
        <f t="shared" ref="E288:F288" si="288">J288</f>
        <v>0</v>
      </c>
      <c r="F288" s="74">
        <f t="shared" si="288"/>
        <v>0</v>
      </c>
      <c r="G288" s="196"/>
      <c r="H288" s="88"/>
      <c r="I288" s="88"/>
      <c r="J288" s="197"/>
      <c r="K288" s="137"/>
      <c r="L288" s="137"/>
      <c r="M288" s="137"/>
    </row>
    <row r="289" spans="1:13">
      <c r="A289" s="64">
        <v>288</v>
      </c>
      <c r="B289" s="195"/>
      <c r="C289" s="64">
        <f t="shared" si="0"/>
        <v>0</v>
      </c>
      <c r="D289" s="66" t="str">
        <f t="shared" si="1"/>
        <v xml:space="preserve"> </v>
      </c>
      <c r="E289" s="82">
        <f t="shared" ref="E289:F289" si="289">J289</f>
        <v>0</v>
      </c>
      <c r="F289" s="74">
        <f t="shared" si="289"/>
        <v>0</v>
      </c>
      <c r="G289" s="196"/>
      <c r="H289" s="88"/>
      <c r="I289" s="88"/>
      <c r="J289" s="198"/>
      <c r="K289" s="140"/>
      <c r="L289" s="140"/>
      <c r="M289" s="140"/>
    </row>
    <row r="290" spans="1:13">
      <c r="A290" s="64">
        <v>289</v>
      </c>
      <c r="B290" s="195"/>
      <c r="C290" s="64">
        <f t="shared" si="0"/>
        <v>0</v>
      </c>
      <c r="D290" s="66" t="str">
        <f t="shared" si="1"/>
        <v xml:space="preserve"> </v>
      </c>
      <c r="E290" s="82">
        <f t="shared" ref="E290:F290" si="290">J290</f>
        <v>0</v>
      </c>
      <c r="F290" s="74">
        <f t="shared" si="290"/>
        <v>0</v>
      </c>
      <c r="G290" s="196"/>
      <c r="H290" s="88"/>
      <c r="I290" s="88"/>
      <c r="J290" s="197"/>
      <c r="K290" s="137"/>
      <c r="L290" s="137"/>
      <c r="M290" s="137"/>
    </row>
    <row r="291" spans="1:13">
      <c r="A291" s="64">
        <v>290</v>
      </c>
      <c r="B291" s="195"/>
      <c r="C291" s="64">
        <f t="shared" si="0"/>
        <v>0</v>
      </c>
      <c r="D291" s="66" t="str">
        <f t="shared" si="1"/>
        <v xml:space="preserve"> </v>
      </c>
      <c r="E291" s="82">
        <f t="shared" ref="E291:F291" si="291">J291</f>
        <v>0</v>
      </c>
      <c r="F291" s="74">
        <f t="shared" si="291"/>
        <v>0</v>
      </c>
      <c r="G291" s="196"/>
      <c r="H291" s="88"/>
      <c r="I291" s="88"/>
      <c r="J291" s="198"/>
      <c r="K291" s="140"/>
      <c r="L291" s="140"/>
      <c r="M291" s="140"/>
    </row>
    <row r="292" spans="1:13">
      <c r="A292" s="64">
        <v>291</v>
      </c>
      <c r="B292" s="195"/>
      <c r="C292" s="64">
        <f t="shared" si="0"/>
        <v>0</v>
      </c>
      <c r="D292" s="66" t="str">
        <f t="shared" si="1"/>
        <v xml:space="preserve"> </v>
      </c>
      <c r="E292" s="82">
        <f t="shared" ref="E292:F292" si="292">J292</f>
        <v>0</v>
      </c>
      <c r="F292" s="74">
        <f t="shared" si="292"/>
        <v>0</v>
      </c>
      <c r="G292" s="196"/>
      <c r="H292" s="88"/>
      <c r="I292" s="88"/>
      <c r="J292" s="197"/>
      <c r="K292" s="137"/>
      <c r="L292" s="137"/>
      <c r="M292" s="137"/>
    </row>
    <row r="293" spans="1:13">
      <c r="A293" s="64">
        <v>292</v>
      </c>
      <c r="B293" s="195"/>
      <c r="C293" s="64">
        <f t="shared" si="0"/>
        <v>0</v>
      </c>
      <c r="D293" s="66" t="str">
        <f t="shared" si="1"/>
        <v xml:space="preserve"> </v>
      </c>
      <c r="E293" s="82">
        <f t="shared" ref="E293:F293" si="293">J293</f>
        <v>0</v>
      </c>
      <c r="F293" s="74">
        <f t="shared" si="293"/>
        <v>0</v>
      </c>
      <c r="G293" s="196"/>
      <c r="H293" s="88"/>
      <c r="I293" s="88"/>
      <c r="J293" s="198"/>
      <c r="K293" s="140"/>
      <c r="L293" s="140"/>
      <c r="M293" s="140"/>
    </row>
    <row r="294" spans="1:13">
      <c r="A294" s="64">
        <v>293</v>
      </c>
      <c r="B294" s="195"/>
      <c r="C294" s="64">
        <f t="shared" si="0"/>
        <v>0</v>
      </c>
      <c r="D294" s="66" t="str">
        <f t="shared" si="1"/>
        <v xml:space="preserve"> </v>
      </c>
      <c r="E294" s="82">
        <f t="shared" ref="E294:F294" si="294">J294</f>
        <v>0</v>
      </c>
      <c r="F294" s="74">
        <f t="shared" si="294"/>
        <v>0</v>
      </c>
      <c r="G294" s="196"/>
      <c r="H294" s="88"/>
      <c r="I294" s="88"/>
      <c r="J294" s="197"/>
      <c r="K294" s="137"/>
      <c r="L294" s="137"/>
      <c r="M294" s="137"/>
    </row>
    <row r="295" spans="1:13">
      <c r="A295" s="64">
        <v>294</v>
      </c>
      <c r="B295" s="195"/>
      <c r="C295" s="64">
        <f t="shared" si="0"/>
        <v>0</v>
      </c>
      <c r="D295" s="66" t="str">
        <f t="shared" si="1"/>
        <v xml:space="preserve"> </v>
      </c>
      <c r="E295" s="82">
        <f t="shared" ref="E295:F295" si="295">J295</f>
        <v>0</v>
      </c>
      <c r="F295" s="74">
        <f t="shared" si="295"/>
        <v>0</v>
      </c>
      <c r="G295" s="196"/>
      <c r="H295" s="88"/>
      <c r="I295" s="88"/>
      <c r="J295" s="198"/>
      <c r="K295" s="140"/>
      <c r="L295" s="140"/>
      <c r="M295" s="140"/>
    </row>
    <row r="296" spans="1:13">
      <c r="A296" s="64">
        <v>295</v>
      </c>
      <c r="B296" s="195"/>
      <c r="C296" s="64">
        <f t="shared" si="0"/>
        <v>0</v>
      </c>
      <c r="D296" s="66" t="str">
        <f t="shared" si="1"/>
        <v xml:space="preserve"> </v>
      </c>
      <c r="E296" s="82">
        <f t="shared" ref="E296:F296" si="296">J296</f>
        <v>0</v>
      </c>
      <c r="F296" s="74">
        <f t="shared" si="296"/>
        <v>0</v>
      </c>
      <c r="G296" s="196"/>
      <c r="H296" s="88"/>
      <c r="I296" s="88"/>
      <c r="J296" s="197"/>
      <c r="K296" s="137"/>
      <c r="L296" s="137"/>
      <c r="M296" s="137"/>
    </row>
    <row r="297" spans="1:13">
      <c r="A297" s="64">
        <v>296</v>
      </c>
      <c r="B297" s="195"/>
      <c r="C297" s="64">
        <f t="shared" si="0"/>
        <v>0</v>
      </c>
      <c r="D297" s="66" t="str">
        <f t="shared" si="1"/>
        <v xml:space="preserve"> </v>
      </c>
      <c r="E297" s="82">
        <f t="shared" ref="E297:F297" si="297">J297</f>
        <v>0</v>
      </c>
      <c r="F297" s="74">
        <f t="shared" si="297"/>
        <v>0</v>
      </c>
      <c r="G297" s="196"/>
      <c r="H297" s="88"/>
      <c r="I297" s="88"/>
      <c r="J297" s="198"/>
      <c r="K297" s="140"/>
      <c r="L297" s="140"/>
      <c r="M297" s="140"/>
    </row>
    <row r="298" spans="1:13">
      <c r="A298" s="64">
        <v>297</v>
      </c>
      <c r="B298" s="195"/>
      <c r="C298" s="64">
        <f t="shared" si="0"/>
        <v>0</v>
      </c>
      <c r="D298" s="66" t="str">
        <f t="shared" si="1"/>
        <v xml:space="preserve"> </v>
      </c>
      <c r="E298" s="82">
        <f t="shared" ref="E298:F298" si="298">J298</f>
        <v>0</v>
      </c>
      <c r="F298" s="74">
        <f t="shared" si="298"/>
        <v>0</v>
      </c>
      <c r="G298" s="196"/>
      <c r="H298" s="88"/>
      <c r="I298" s="88"/>
      <c r="J298" s="197"/>
      <c r="K298" s="137"/>
      <c r="L298" s="137"/>
      <c r="M298" s="137"/>
    </row>
    <row r="299" spans="1:13">
      <c r="A299" s="64">
        <v>298</v>
      </c>
      <c r="B299" s="195"/>
      <c r="C299" s="64">
        <f t="shared" si="0"/>
        <v>0</v>
      </c>
      <c r="D299" s="66" t="str">
        <f t="shared" si="1"/>
        <v xml:space="preserve"> </v>
      </c>
      <c r="E299" s="82">
        <f t="shared" ref="E299:F299" si="299">J299</f>
        <v>0</v>
      </c>
      <c r="F299" s="74">
        <f t="shared" si="299"/>
        <v>0</v>
      </c>
      <c r="G299" s="196"/>
      <c r="H299" s="88"/>
      <c r="I299" s="88"/>
      <c r="J299" s="198"/>
      <c r="K299" s="140"/>
      <c r="L299" s="140"/>
      <c r="M299" s="140"/>
    </row>
    <row r="300" spans="1:13">
      <c r="A300" s="64">
        <v>299</v>
      </c>
      <c r="B300" s="195"/>
      <c r="C300" s="64">
        <f t="shared" si="0"/>
        <v>0</v>
      </c>
      <c r="D300" s="66" t="str">
        <f t="shared" si="1"/>
        <v xml:space="preserve"> </v>
      </c>
      <c r="E300" s="82">
        <f t="shared" ref="E300:F300" si="300">J300</f>
        <v>0</v>
      </c>
      <c r="F300" s="74">
        <f t="shared" si="300"/>
        <v>0</v>
      </c>
      <c r="G300" s="196"/>
      <c r="H300" s="88"/>
      <c r="I300" s="199"/>
      <c r="J300" s="200"/>
      <c r="K300" s="201"/>
      <c r="L300" s="137"/>
      <c r="M300" s="137"/>
    </row>
    <row r="301" spans="1:13">
      <c r="A301" s="64">
        <v>300</v>
      </c>
      <c r="B301" s="195"/>
      <c r="C301" s="64">
        <f t="shared" si="0"/>
        <v>0</v>
      </c>
      <c r="D301" s="66" t="str">
        <f t="shared" si="1"/>
        <v xml:space="preserve"> </v>
      </c>
      <c r="E301" s="82">
        <f t="shared" ref="E301:F301" si="301">J301</f>
        <v>0</v>
      </c>
      <c r="F301" s="74">
        <f t="shared" si="301"/>
        <v>0</v>
      </c>
      <c r="G301" s="202"/>
      <c r="H301" s="88"/>
      <c r="I301" s="199"/>
      <c r="J301" s="203"/>
      <c r="K301" s="204"/>
      <c r="L301" s="140"/>
      <c r="M301" s="140"/>
    </row>
    <row r="302" spans="1:13">
      <c r="A302" s="126">
        <v>65</v>
      </c>
      <c r="B302" s="81">
        <v>65</v>
      </c>
      <c r="C302" s="64" t="str">
        <f t="shared" si="0"/>
        <v>v</v>
      </c>
      <c r="D302" s="66" t="str">
        <f t="shared" si="1"/>
        <v>Lukas Ignatov</v>
      </c>
      <c r="E302" s="82">
        <f t="shared" ref="E302:F302" si="302">J302</f>
        <v>40275</v>
      </c>
      <c r="F302" s="74" t="str">
        <f t="shared" si="302"/>
        <v>S. Dacho prog.</v>
      </c>
      <c r="G302" s="127" t="s">
        <v>45</v>
      </c>
      <c r="H302" s="128" t="s">
        <v>169</v>
      </c>
      <c r="I302" s="129" t="s">
        <v>170</v>
      </c>
      <c r="J302" s="147">
        <v>40275</v>
      </c>
      <c r="K302" s="131" t="s">
        <v>154</v>
      </c>
      <c r="L302" s="137"/>
      <c r="M302" s="137"/>
    </row>
    <row r="303" spans="1:13">
      <c r="A303" s="126">
        <v>66</v>
      </c>
      <c r="B303" s="89">
        <v>66</v>
      </c>
      <c r="C303" s="64" t="str">
        <f t="shared" si="0"/>
        <v>v</v>
      </c>
      <c r="D303" s="66" t="str">
        <f t="shared" si="1"/>
        <v>Kornelijus Jackus</v>
      </c>
      <c r="E303" s="82">
        <f t="shared" ref="E303:F303" si="303">J303</f>
        <v>40308</v>
      </c>
      <c r="F303" s="74" t="str">
        <f t="shared" si="303"/>
        <v>S. Dacho prog.</v>
      </c>
      <c r="G303" s="127" t="s">
        <v>45</v>
      </c>
      <c r="H303" s="128" t="s">
        <v>171</v>
      </c>
      <c r="I303" s="129" t="s">
        <v>172</v>
      </c>
      <c r="J303" s="147">
        <v>40308</v>
      </c>
      <c r="K303" s="131" t="s">
        <v>154</v>
      </c>
      <c r="L303" s="140"/>
      <c r="M303" s="140"/>
    </row>
    <row r="304" spans="1:13">
      <c r="A304" s="126">
        <v>67</v>
      </c>
      <c r="B304" s="81">
        <v>67</v>
      </c>
      <c r="C304" s="64" t="str">
        <f t="shared" si="0"/>
        <v>v</v>
      </c>
      <c r="D304" s="66" t="str">
        <f t="shared" si="1"/>
        <v>Matas Stankūnas</v>
      </c>
      <c r="E304" s="82">
        <f t="shared" ref="E304:F304" si="304">J304</f>
        <v>40201</v>
      </c>
      <c r="F304" s="74" t="str">
        <f t="shared" si="304"/>
        <v>S. Dacho prog.</v>
      </c>
      <c r="G304" s="127" t="s">
        <v>45</v>
      </c>
      <c r="H304" s="128" t="s">
        <v>57</v>
      </c>
      <c r="I304" s="129" t="s">
        <v>173</v>
      </c>
      <c r="J304" s="147">
        <v>40201</v>
      </c>
      <c r="K304" s="131" t="s">
        <v>154</v>
      </c>
      <c r="L304" s="137"/>
      <c r="M304" s="137"/>
    </row>
    <row r="305" spans="1:13">
      <c r="A305" s="126">
        <v>68</v>
      </c>
      <c r="B305" s="89">
        <v>68</v>
      </c>
      <c r="C305" s="64" t="str">
        <f t="shared" si="0"/>
        <v>v</v>
      </c>
      <c r="D305" s="66" t="str">
        <f t="shared" si="1"/>
        <v>Eldaras Tučas</v>
      </c>
      <c r="E305" s="82">
        <f t="shared" ref="E305:F305" si="305">J305</f>
        <v>41166</v>
      </c>
      <c r="F305" s="74" t="str">
        <f t="shared" si="305"/>
        <v>S. Dacho prog.</v>
      </c>
      <c r="G305" s="127" t="s">
        <v>45</v>
      </c>
      <c r="H305" s="128" t="s">
        <v>174</v>
      </c>
      <c r="I305" s="129" t="s">
        <v>175</v>
      </c>
      <c r="J305" s="147">
        <v>41166</v>
      </c>
      <c r="K305" s="131" t="s">
        <v>154</v>
      </c>
      <c r="L305" s="140"/>
      <c r="M305" s="140"/>
    </row>
    <row r="306" spans="1:13">
      <c r="A306" s="126">
        <v>69</v>
      </c>
      <c r="B306" s="81">
        <v>69</v>
      </c>
      <c r="C306" s="64" t="str">
        <f t="shared" si="0"/>
        <v>m</v>
      </c>
      <c r="D306" s="66" t="str">
        <f t="shared" si="1"/>
        <v>Elija Vitkutė</v>
      </c>
      <c r="E306" s="82">
        <f t="shared" ref="E306:F306" si="306">J306</f>
        <v>41138</v>
      </c>
      <c r="F306" s="74" t="str">
        <f t="shared" si="306"/>
        <v>S. Dacho prog.</v>
      </c>
      <c r="G306" s="127" t="s">
        <v>38</v>
      </c>
      <c r="H306" s="128" t="s">
        <v>176</v>
      </c>
      <c r="I306" s="129" t="s">
        <v>177</v>
      </c>
      <c r="J306" s="147">
        <v>41138</v>
      </c>
      <c r="K306" s="131" t="s">
        <v>154</v>
      </c>
      <c r="L306" s="137"/>
      <c r="M306" s="137"/>
    </row>
    <row r="307" spans="1:13">
      <c r="A307" s="126">
        <v>70</v>
      </c>
      <c r="B307" s="89">
        <v>70</v>
      </c>
      <c r="C307" s="64" t="str">
        <f t="shared" si="0"/>
        <v>v</v>
      </c>
      <c r="D307" s="66" t="str">
        <f t="shared" si="1"/>
        <v>Emilis Mitkevičius</v>
      </c>
      <c r="E307" s="82">
        <f t="shared" ref="E307:F307" si="307">J307</f>
        <v>41095</v>
      </c>
      <c r="F307" s="74" t="str">
        <f t="shared" si="307"/>
        <v>S. Dacho prog.</v>
      </c>
      <c r="G307" s="127" t="s">
        <v>45</v>
      </c>
      <c r="H307" s="128" t="s">
        <v>112</v>
      </c>
      <c r="I307" s="129" t="s">
        <v>178</v>
      </c>
      <c r="J307" s="147">
        <v>41095</v>
      </c>
      <c r="K307" s="131" t="s">
        <v>154</v>
      </c>
      <c r="L307" s="140"/>
      <c r="M307" s="140"/>
    </row>
    <row r="308" spans="1:13">
      <c r="A308" s="126">
        <v>71</v>
      </c>
      <c r="B308" s="81">
        <v>71</v>
      </c>
      <c r="C308" s="64" t="str">
        <f t="shared" si="0"/>
        <v>v</v>
      </c>
      <c r="D308" s="66" t="str">
        <f t="shared" si="1"/>
        <v>Joris Balčytis</v>
      </c>
      <c r="E308" s="82">
        <f t="shared" ref="E308:F308" si="308">J308</f>
        <v>40936</v>
      </c>
      <c r="F308" s="74" t="str">
        <f t="shared" si="308"/>
        <v>S. Dacho prog.</v>
      </c>
      <c r="G308" s="127" t="s">
        <v>45</v>
      </c>
      <c r="H308" s="128" t="s">
        <v>179</v>
      </c>
      <c r="I308" s="129" t="s">
        <v>180</v>
      </c>
      <c r="J308" s="147">
        <v>40936</v>
      </c>
      <c r="K308" s="131" t="s">
        <v>154</v>
      </c>
      <c r="L308" s="137"/>
      <c r="M308" s="137"/>
    </row>
    <row r="309" spans="1:13">
      <c r="A309" s="126">
        <v>72</v>
      </c>
      <c r="B309" s="89">
        <v>72</v>
      </c>
      <c r="C309" s="64" t="str">
        <f t="shared" si="0"/>
        <v>v</v>
      </c>
      <c r="D309" s="66" t="str">
        <f t="shared" si="1"/>
        <v>Gediminas Saveika</v>
      </c>
      <c r="E309" s="82">
        <f t="shared" ref="E309:F309" si="309">J309</f>
        <v>41258</v>
      </c>
      <c r="F309" s="74" t="str">
        <f t="shared" si="309"/>
        <v>S. Dacho prog.</v>
      </c>
      <c r="G309" s="127" t="s">
        <v>45</v>
      </c>
      <c r="H309" s="128" t="s">
        <v>181</v>
      </c>
      <c r="I309" s="129" t="s">
        <v>182</v>
      </c>
      <c r="J309" s="147">
        <v>41258</v>
      </c>
      <c r="K309" s="131" t="s">
        <v>154</v>
      </c>
      <c r="L309" s="140"/>
      <c r="M309" s="140"/>
    </row>
    <row r="310" spans="1:13">
      <c r="A310" s="126">
        <v>73</v>
      </c>
      <c r="B310" s="81">
        <v>73</v>
      </c>
      <c r="C310" s="64" t="str">
        <f t="shared" si="0"/>
        <v>v</v>
      </c>
      <c r="D310" s="66" t="str">
        <f t="shared" si="1"/>
        <v>Matas Rimkus</v>
      </c>
      <c r="E310" s="82">
        <f t="shared" ref="E310:F310" si="310">J310</f>
        <v>41047</v>
      </c>
      <c r="F310" s="74" t="str">
        <f t="shared" si="310"/>
        <v>S. Dacho prog.</v>
      </c>
      <c r="G310" s="127" t="s">
        <v>45</v>
      </c>
      <c r="H310" s="128" t="s">
        <v>57</v>
      </c>
      <c r="I310" s="129" t="s">
        <v>183</v>
      </c>
      <c r="J310" s="147">
        <v>41047</v>
      </c>
      <c r="K310" s="131" t="s">
        <v>154</v>
      </c>
      <c r="L310" s="137"/>
      <c r="M310" s="137"/>
    </row>
    <row r="311" spans="1:13">
      <c r="A311" s="126">
        <v>74</v>
      </c>
      <c r="B311" s="89">
        <v>74</v>
      </c>
      <c r="C311" s="64" t="str">
        <f t="shared" si="0"/>
        <v>m</v>
      </c>
      <c r="D311" s="66" t="str">
        <f t="shared" si="1"/>
        <v>Deimantė Bartkutė</v>
      </c>
      <c r="E311" s="82">
        <f t="shared" ref="E311:F311" si="311">J311</f>
        <v>40303</v>
      </c>
      <c r="F311" s="74" t="str">
        <f t="shared" si="311"/>
        <v>S. Dacho prog.</v>
      </c>
      <c r="G311" s="127" t="s">
        <v>38</v>
      </c>
      <c r="H311" s="128" t="s">
        <v>184</v>
      </c>
      <c r="I311" s="129" t="s">
        <v>185</v>
      </c>
      <c r="J311" s="147">
        <v>40303</v>
      </c>
      <c r="K311" s="131" t="s">
        <v>154</v>
      </c>
      <c r="L311" s="140"/>
      <c r="M311" s="140"/>
    </row>
    <row r="312" spans="1:13">
      <c r="A312" s="126">
        <v>75</v>
      </c>
      <c r="B312" s="81">
        <v>75</v>
      </c>
      <c r="C312" s="64" t="str">
        <f t="shared" si="0"/>
        <v>v</v>
      </c>
      <c r="D312" s="66" t="str">
        <f t="shared" si="1"/>
        <v>Augustas Kieža</v>
      </c>
      <c r="E312" s="82">
        <f t="shared" ref="E312:F312" si="312">J312</f>
        <v>41143</v>
      </c>
      <c r="F312" s="74" t="str">
        <f t="shared" si="312"/>
        <v>S. Dacho prog.</v>
      </c>
      <c r="G312" s="127" t="s">
        <v>45</v>
      </c>
      <c r="H312" s="128" t="s">
        <v>186</v>
      </c>
      <c r="I312" s="129" t="s">
        <v>187</v>
      </c>
      <c r="J312" s="147">
        <v>41143</v>
      </c>
      <c r="K312" s="131" t="s">
        <v>154</v>
      </c>
      <c r="L312" s="137"/>
      <c r="M312" s="137"/>
    </row>
    <row r="313" spans="1:13">
      <c r="A313" s="126">
        <v>76</v>
      </c>
      <c r="B313" s="89">
        <v>76</v>
      </c>
      <c r="C313" s="64" t="str">
        <f t="shared" si="0"/>
        <v>v</v>
      </c>
      <c r="D313" s="66" t="str">
        <f t="shared" si="1"/>
        <v>Domantas Gagilas</v>
      </c>
      <c r="E313" s="82">
        <f t="shared" ref="E313:F313" si="313">J313</f>
        <v>40699</v>
      </c>
      <c r="F313" s="74" t="str">
        <f t="shared" si="313"/>
        <v>Sendvario progimnazija</v>
      </c>
      <c r="G313" s="75" t="s">
        <v>45</v>
      </c>
      <c r="H313" s="76" t="s">
        <v>188</v>
      </c>
      <c r="I313" s="77" t="s">
        <v>189</v>
      </c>
      <c r="J313" s="143">
        <v>40699</v>
      </c>
      <c r="K313" s="144" t="s">
        <v>27</v>
      </c>
      <c r="L313" s="140"/>
      <c r="M313" s="140"/>
    </row>
    <row r="314" spans="1:13">
      <c r="A314" s="126">
        <v>77</v>
      </c>
      <c r="B314" s="81">
        <v>77</v>
      </c>
      <c r="C314" s="64" t="str">
        <f t="shared" si="0"/>
        <v>v</v>
      </c>
      <c r="D314" s="66" t="str">
        <f t="shared" si="1"/>
        <v>Jurgis Mineikis</v>
      </c>
      <c r="E314" s="82">
        <f t="shared" ref="E314:F314" si="314">J314</f>
        <v>40394</v>
      </c>
      <c r="F314" s="74" t="str">
        <f t="shared" si="314"/>
        <v>Sendvario progimnazija</v>
      </c>
      <c r="G314" s="127" t="s">
        <v>45</v>
      </c>
      <c r="H314" s="128" t="s">
        <v>190</v>
      </c>
      <c r="I314" s="129" t="s">
        <v>191</v>
      </c>
      <c r="J314" s="147">
        <v>40394</v>
      </c>
      <c r="K314" s="131" t="s">
        <v>27</v>
      </c>
      <c r="L314" s="137"/>
      <c r="M314" s="137"/>
    </row>
    <row r="315" spans="1:13">
      <c r="A315" s="126">
        <v>78</v>
      </c>
      <c r="B315" s="89">
        <v>78</v>
      </c>
      <c r="C315" s="64" t="str">
        <f t="shared" si="0"/>
        <v>v</v>
      </c>
      <c r="D315" s="66" t="str">
        <f t="shared" si="1"/>
        <v>Matas Katkauskas</v>
      </c>
      <c r="E315" s="82">
        <f t="shared" ref="E315:F315" si="315">J315</f>
        <v>40757</v>
      </c>
      <c r="F315" s="74" t="str">
        <f t="shared" si="315"/>
        <v>Sendvario progimnazija</v>
      </c>
      <c r="G315" s="127" t="s">
        <v>45</v>
      </c>
      <c r="H315" s="128" t="s">
        <v>57</v>
      </c>
      <c r="I315" s="129" t="s">
        <v>192</v>
      </c>
      <c r="J315" s="147">
        <v>40757</v>
      </c>
      <c r="K315" s="131" t="s">
        <v>27</v>
      </c>
      <c r="L315" s="140"/>
      <c r="M315" s="140"/>
    </row>
    <row r="316" spans="1:13">
      <c r="A316" s="126">
        <v>79</v>
      </c>
      <c r="B316" s="81">
        <v>79</v>
      </c>
      <c r="C316" s="64" t="str">
        <f t="shared" si="0"/>
        <v>v</v>
      </c>
      <c r="D316" s="66" t="str">
        <f t="shared" si="1"/>
        <v>Kristupas Mažonas</v>
      </c>
      <c r="E316" s="82">
        <f t="shared" ref="E316:F316" si="316">J316</f>
        <v>40681</v>
      </c>
      <c r="F316" s="74" t="str">
        <f t="shared" si="316"/>
        <v>Sendvario progimnazija</v>
      </c>
      <c r="G316" s="127" t="s">
        <v>45</v>
      </c>
      <c r="H316" s="128" t="s">
        <v>159</v>
      </c>
      <c r="I316" s="129" t="s">
        <v>193</v>
      </c>
      <c r="J316" s="147">
        <v>40681</v>
      </c>
      <c r="K316" s="131" t="s">
        <v>27</v>
      </c>
      <c r="L316" s="137"/>
      <c r="M316" s="137"/>
    </row>
    <row r="317" spans="1:13">
      <c r="A317" s="126">
        <v>80</v>
      </c>
      <c r="B317" s="89">
        <v>80</v>
      </c>
      <c r="C317" s="64" t="str">
        <f t="shared" si="0"/>
        <v>m</v>
      </c>
      <c r="D317" s="66" t="str">
        <f t="shared" si="1"/>
        <v>Elija Baltonytė</v>
      </c>
      <c r="E317" s="82">
        <f t="shared" ref="E317:F317" si="317">J317</f>
        <v>41581</v>
      </c>
      <c r="F317" s="74" t="str">
        <f t="shared" si="317"/>
        <v>Sendvario progimnazija</v>
      </c>
      <c r="G317" s="127" t="s">
        <v>38</v>
      </c>
      <c r="H317" s="128" t="s">
        <v>176</v>
      </c>
      <c r="I317" s="129" t="s">
        <v>194</v>
      </c>
      <c r="J317" s="147">
        <v>41581</v>
      </c>
      <c r="K317" s="131" t="s">
        <v>27</v>
      </c>
      <c r="L317" s="140"/>
      <c r="M317" s="140"/>
    </row>
    <row r="318" spans="1:13">
      <c r="A318" s="126">
        <v>81</v>
      </c>
      <c r="B318" s="81">
        <v>81</v>
      </c>
      <c r="C318" s="64" t="str">
        <f t="shared" si="0"/>
        <v>v</v>
      </c>
      <c r="D318" s="66" t="str">
        <f t="shared" si="1"/>
        <v>Rokas Mitkus</v>
      </c>
      <c r="E318" s="82">
        <f t="shared" ref="E318:F318" si="318">J318</f>
        <v>40922</v>
      </c>
      <c r="F318" s="74" t="str">
        <f t="shared" si="318"/>
        <v>Sendvario progimnazija</v>
      </c>
      <c r="G318" s="127" t="s">
        <v>45</v>
      </c>
      <c r="H318" s="128" t="s">
        <v>195</v>
      </c>
      <c r="I318" s="129" t="s">
        <v>196</v>
      </c>
      <c r="J318" s="147">
        <v>40922</v>
      </c>
      <c r="K318" s="131" t="s">
        <v>27</v>
      </c>
      <c r="L318" s="137"/>
      <c r="M318" s="137"/>
    </row>
    <row r="319" spans="1:13">
      <c r="A319" s="126">
        <v>82</v>
      </c>
      <c r="B319" s="89">
        <v>82</v>
      </c>
      <c r="C319" s="64" t="str">
        <f t="shared" si="0"/>
        <v>v</v>
      </c>
      <c r="D319" s="66" t="str">
        <f t="shared" si="1"/>
        <v>Benas Šukys</v>
      </c>
      <c r="E319" s="82">
        <f t="shared" ref="E319:F319" si="319">J319</f>
        <v>40873</v>
      </c>
      <c r="F319" s="74" t="str">
        <f t="shared" si="319"/>
        <v>Sendvario progimnazija</v>
      </c>
      <c r="G319" s="127" t="s">
        <v>45</v>
      </c>
      <c r="H319" s="128" t="s">
        <v>157</v>
      </c>
      <c r="I319" s="129" t="s">
        <v>197</v>
      </c>
      <c r="J319" s="147">
        <v>40873</v>
      </c>
      <c r="K319" s="131" t="s">
        <v>27</v>
      </c>
      <c r="L319" s="140"/>
      <c r="M319" s="140"/>
    </row>
    <row r="320" spans="1:13">
      <c r="A320" s="126">
        <v>83</v>
      </c>
      <c r="B320" s="81">
        <v>83</v>
      </c>
      <c r="C320" s="64" t="str">
        <f t="shared" si="0"/>
        <v>v</v>
      </c>
      <c r="D320" s="66" t="str">
        <f t="shared" si="1"/>
        <v>Rokas Berteška</v>
      </c>
      <c r="E320" s="82">
        <f t="shared" ref="E320:F320" si="320">J320</f>
        <v>40982</v>
      </c>
      <c r="F320" s="74" t="str">
        <f t="shared" si="320"/>
        <v>Sendvario progimnazija</v>
      </c>
      <c r="G320" s="127" t="s">
        <v>45</v>
      </c>
      <c r="H320" s="128" t="s">
        <v>195</v>
      </c>
      <c r="I320" s="129" t="s">
        <v>198</v>
      </c>
      <c r="J320" s="147">
        <v>40982</v>
      </c>
      <c r="K320" s="131" t="s">
        <v>27</v>
      </c>
      <c r="L320" s="137"/>
      <c r="M320" s="137"/>
    </row>
    <row r="321" spans="1:13">
      <c r="A321" s="126">
        <v>84</v>
      </c>
      <c r="B321" s="89">
        <v>84</v>
      </c>
      <c r="C321" s="64" t="str">
        <f t="shared" si="0"/>
        <v>v</v>
      </c>
      <c r="D321" s="66" t="str">
        <f t="shared" si="1"/>
        <v>Vitas Adomaitis</v>
      </c>
      <c r="E321" s="82">
        <f t="shared" ref="E321:F321" si="321">J321</f>
        <v>40415</v>
      </c>
      <c r="F321" s="74" t="str">
        <f t="shared" si="321"/>
        <v>Sendvario progimnazija</v>
      </c>
      <c r="G321" s="127" t="s">
        <v>45</v>
      </c>
      <c r="H321" s="128" t="s">
        <v>199</v>
      </c>
      <c r="I321" s="129" t="s">
        <v>200</v>
      </c>
      <c r="J321" s="147">
        <v>40415</v>
      </c>
      <c r="K321" s="131" t="s">
        <v>27</v>
      </c>
      <c r="L321" s="140"/>
      <c r="M321" s="140"/>
    </row>
    <row r="322" spans="1:13">
      <c r="A322" s="126">
        <v>85</v>
      </c>
      <c r="B322" s="81">
        <v>85</v>
      </c>
      <c r="C322" s="64" t="str">
        <f t="shared" si="0"/>
        <v>v</v>
      </c>
      <c r="D322" s="66" t="str">
        <f t="shared" si="1"/>
        <v>Steponas Visakavičius</v>
      </c>
      <c r="E322" s="82">
        <f t="shared" ref="E322:F322" si="322">J322</f>
        <v>40819</v>
      </c>
      <c r="F322" s="74" t="str">
        <f t="shared" si="322"/>
        <v>Sendvario progimnazija</v>
      </c>
      <c r="G322" s="127" t="s">
        <v>45</v>
      </c>
      <c r="H322" s="128" t="s">
        <v>201</v>
      </c>
      <c r="I322" s="129" t="s">
        <v>202</v>
      </c>
      <c r="J322" s="147">
        <v>40819</v>
      </c>
      <c r="K322" s="131" t="s">
        <v>27</v>
      </c>
      <c r="L322" s="137"/>
      <c r="M322" s="137"/>
    </row>
    <row r="323" spans="1:13">
      <c r="A323" s="126">
        <v>86</v>
      </c>
      <c r="B323" s="89">
        <v>86</v>
      </c>
      <c r="C323" s="64" t="str">
        <f t="shared" si="0"/>
        <v>v</v>
      </c>
      <c r="D323" s="66" t="str">
        <f t="shared" si="1"/>
        <v>Kajus Švedas</v>
      </c>
      <c r="E323" s="82">
        <f t="shared" ref="E323:F323" si="323">J323</f>
        <v>41135</v>
      </c>
      <c r="F323" s="74" t="str">
        <f t="shared" si="323"/>
        <v>Sendvario progimnazija</v>
      </c>
      <c r="G323" s="127" t="s">
        <v>45</v>
      </c>
      <c r="H323" s="128" t="s">
        <v>203</v>
      </c>
      <c r="I323" s="129" t="s">
        <v>204</v>
      </c>
      <c r="J323" s="147">
        <v>41135</v>
      </c>
      <c r="K323" s="131" t="s">
        <v>27</v>
      </c>
      <c r="L323" s="140"/>
      <c r="M323" s="140"/>
    </row>
    <row r="324" spans="1:13">
      <c r="A324" s="64">
        <v>323</v>
      </c>
      <c r="B324" s="81"/>
      <c r="C324" s="64">
        <f t="shared" si="0"/>
        <v>0</v>
      </c>
      <c r="D324" s="66" t="str">
        <f t="shared" si="1"/>
        <v xml:space="preserve"> </v>
      </c>
      <c r="E324" s="82">
        <f t="shared" ref="E324:F324" si="324">J324</f>
        <v>0</v>
      </c>
      <c r="F324" s="74">
        <f t="shared" si="324"/>
        <v>0</v>
      </c>
      <c r="G324" s="83"/>
      <c r="H324" s="84"/>
      <c r="I324" s="85"/>
      <c r="J324" s="86"/>
      <c r="K324" s="87"/>
      <c r="L324" s="137"/>
      <c r="M324" s="137"/>
    </row>
    <row r="325" spans="1:13">
      <c r="A325" s="64">
        <v>324</v>
      </c>
      <c r="B325" s="89"/>
      <c r="C325" s="64">
        <f t="shared" si="0"/>
        <v>0</v>
      </c>
      <c r="D325" s="66" t="str">
        <f t="shared" si="1"/>
        <v xml:space="preserve"> </v>
      </c>
      <c r="E325" s="82">
        <f t="shared" ref="E325:F325" si="325">J325</f>
        <v>0</v>
      </c>
      <c r="F325" s="74">
        <f t="shared" si="325"/>
        <v>0</v>
      </c>
      <c r="G325" s="90"/>
      <c r="H325" s="91"/>
      <c r="I325" s="92"/>
      <c r="J325" s="93"/>
      <c r="K325" s="94"/>
      <c r="L325" s="140"/>
      <c r="M325" s="140"/>
    </row>
    <row r="326" spans="1:13">
      <c r="A326" s="64">
        <v>325</v>
      </c>
      <c r="B326" s="89"/>
      <c r="C326" s="64">
        <f t="shared" si="0"/>
        <v>0</v>
      </c>
      <c r="D326" s="66" t="str">
        <f t="shared" si="1"/>
        <v xml:space="preserve"> </v>
      </c>
      <c r="E326" s="82">
        <f t="shared" ref="E326:F326" si="326">J326</f>
        <v>0</v>
      </c>
      <c r="F326" s="74">
        <f t="shared" si="326"/>
        <v>0</v>
      </c>
      <c r="G326" s="90"/>
      <c r="H326" s="91"/>
      <c r="I326" s="92"/>
      <c r="J326" s="93"/>
      <c r="K326" s="94"/>
      <c r="L326" s="137"/>
      <c r="M326" s="137"/>
    </row>
    <row r="327" spans="1:13">
      <c r="A327" s="64">
        <v>326</v>
      </c>
      <c r="B327" s="89"/>
      <c r="C327" s="64">
        <f t="shared" si="0"/>
        <v>0</v>
      </c>
      <c r="D327" s="66" t="str">
        <f t="shared" si="1"/>
        <v xml:space="preserve"> </v>
      </c>
      <c r="E327" s="82">
        <f t="shared" ref="E327:F327" si="327">J327</f>
        <v>0</v>
      </c>
      <c r="F327" s="74">
        <f t="shared" si="327"/>
        <v>0</v>
      </c>
      <c r="G327" s="90"/>
      <c r="H327" s="91"/>
      <c r="I327" s="92"/>
      <c r="J327" s="93"/>
      <c r="K327" s="94"/>
      <c r="L327" s="140"/>
      <c r="M327" s="140"/>
    </row>
    <row r="328" spans="1:13">
      <c r="A328" s="64">
        <v>327</v>
      </c>
      <c r="B328" s="89"/>
      <c r="C328" s="64">
        <f t="shared" si="0"/>
        <v>0</v>
      </c>
      <c r="D328" s="66" t="str">
        <f t="shared" si="1"/>
        <v xml:space="preserve"> </v>
      </c>
      <c r="E328" s="82">
        <f t="shared" ref="E328:F328" si="328">J328</f>
        <v>0</v>
      </c>
      <c r="F328" s="74">
        <f t="shared" si="328"/>
        <v>0</v>
      </c>
      <c r="G328" s="90"/>
      <c r="H328" s="91"/>
      <c r="I328" s="92"/>
      <c r="J328" s="93"/>
      <c r="K328" s="94"/>
      <c r="L328" s="137"/>
      <c r="M328" s="137"/>
    </row>
    <row r="329" spans="1:13">
      <c r="A329" s="64">
        <v>328</v>
      </c>
      <c r="B329" s="89"/>
      <c r="C329" s="64">
        <f t="shared" si="0"/>
        <v>0</v>
      </c>
      <c r="D329" s="66" t="str">
        <f t="shared" si="1"/>
        <v xml:space="preserve"> </v>
      </c>
      <c r="E329" s="82">
        <f t="shared" ref="E329:F329" si="329">J329</f>
        <v>0</v>
      </c>
      <c r="F329" s="74">
        <f t="shared" si="329"/>
        <v>0</v>
      </c>
      <c r="G329" s="90"/>
      <c r="H329" s="91"/>
      <c r="I329" s="92"/>
      <c r="J329" s="93"/>
      <c r="K329" s="94"/>
      <c r="L329" s="140"/>
      <c r="M329" s="140"/>
    </row>
    <row r="330" spans="1:13">
      <c r="A330" s="64">
        <v>329</v>
      </c>
      <c r="B330" s="89"/>
      <c r="C330" s="64">
        <f t="shared" si="0"/>
        <v>0</v>
      </c>
      <c r="D330" s="66" t="str">
        <f t="shared" si="1"/>
        <v xml:space="preserve"> </v>
      </c>
      <c r="E330" s="82">
        <f t="shared" ref="E330:F330" si="330">J330</f>
        <v>0</v>
      </c>
      <c r="F330" s="74">
        <f t="shared" si="330"/>
        <v>0</v>
      </c>
      <c r="G330" s="90"/>
      <c r="H330" s="91"/>
      <c r="I330" s="92"/>
      <c r="J330" s="93"/>
      <c r="K330" s="94"/>
      <c r="L330" s="137"/>
      <c r="M330" s="137"/>
    </row>
    <row r="331" spans="1:13">
      <c r="A331" s="64">
        <v>330</v>
      </c>
      <c r="B331" s="89"/>
      <c r="C331" s="64">
        <f t="shared" si="0"/>
        <v>0</v>
      </c>
      <c r="D331" s="66" t="str">
        <f t="shared" si="1"/>
        <v xml:space="preserve"> </v>
      </c>
      <c r="E331" s="82">
        <f t="shared" ref="E331:F331" si="331">J331</f>
        <v>0</v>
      </c>
      <c r="F331" s="74">
        <f t="shared" si="331"/>
        <v>0</v>
      </c>
      <c r="G331" s="90"/>
      <c r="H331" s="91"/>
      <c r="I331" s="92"/>
      <c r="J331" s="93"/>
      <c r="K331" s="94"/>
      <c r="L331" s="140"/>
      <c r="M331" s="140"/>
    </row>
    <row r="332" spans="1:13">
      <c r="A332" s="64">
        <v>331</v>
      </c>
      <c r="B332" s="89"/>
      <c r="C332" s="64">
        <f t="shared" si="0"/>
        <v>0</v>
      </c>
      <c r="D332" s="66" t="str">
        <f t="shared" si="1"/>
        <v xml:space="preserve"> </v>
      </c>
      <c r="E332" s="82">
        <f t="shared" ref="E332:F332" si="332">J332</f>
        <v>0</v>
      </c>
      <c r="F332" s="74">
        <f t="shared" si="332"/>
        <v>0</v>
      </c>
      <c r="G332" s="90"/>
      <c r="H332" s="91"/>
      <c r="I332" s="92"/>
      <c r="J332" s="93"/>
      <c r="K332" s="94"/>
      <c r="L332" s="137"/>
      <c r="M332" s="137"/>
    </row>
    <row r="333" spans="1:13">
      <c r="A333" s="64">
        <v>332</v>
      </c>
      <c r="B333" s="89"/>
      <c r="C333" s="64">
        <f t="shared" si="0"/>
        <v>0</v>
      </c>
      <c r="D333" s="66" t="str">
        <f t="shared" si="1"/>
        <v xml:space="preserve"> </v>
      </c>
      <c r="E333" s="82">
        <f t="shared" ref="E333:F333" si="333">J333</f>
        <v>0</v>
      </c>
      <c r="F333" s="74">
        <f t="shared" si="333"/>
        <v>0</v>
      </c>
      <c r="G333" s="90"/>
      <c r="H333" s="91"/>
      <c r="I333" s="92"/>
      <c r="J333" s="93"/>
      <c r="K333" s="94"/>
      <c r="L333" s="140"/>
      <c r="M333" s="140"/>
    </row>
    <row r="334" spans="1:13">
      <c r="A334" s="64">
        <v>333</v>
      </c>
      <c r="B334" s="89"/>
      <c r="C334" s="64">
        <f t="shared" si="0"/>
        <v>0</v>
      </c>
      <c r="D334" s="66" t="str">
        <f t="shared" si="1"/>
        <v xml:space="preserve"> </v>
      </c>
      <c r="E334" s="82">
        <f t="shared" ref="E334:F334" si="334">J334</f>
        <v>0</v>
      </c>
      <c r="F334" s="74">
        <f t="shared" si="334"/>
        <v>0</v>
      </c>
      <c r="G334" s="90"/>
      <c r="H334" s="91"/>
      <c r="I334" s="92"/>
      <c r="J334" s="93"/>
      <c r="K334" s="94"/>
      <c r="L334" s="137"/>
      <c r="M334" s="137"/>
    </row>
    <row r="335" spans="1:13">
      <c r="A335" s="64">
        <v>334</v>
      </c>
      <c r="B335" s="89"/>
      <c r="C335" s="64">
        <f t="shared" si="0"/>
        <v>0</v>
      </c>
      <c r="D335" s="66" t="str">
        <f t="shared" si="1"/>
        <v xml:space="preserve"> </v>
      </c>
      <c r="E335" s="82">
        <f t="shared" ref="E335:F335" si="335">J335</f>
        <v>0</v>
      </c>
      <c r="F335" s="74">
        <f t="shared" si="335"/>
        <v>0</v>
      </c>
      <c r="G335" s="90"/>
      <c r="H335" s="91"/>
      <c r="I335" s="92"/>
      <c r="J335" s="93"/>
      <c r="K335" s="94"/>
      <c r="L335" s="140"/>
      <c r="M335" s="140"/>
    </row>
    <row r="336" spans="1:13">
      <c r="A336" s="64">
        <v>335</v>
      </c>
      <c r="B336" s="89"/>
      <c r="C336" s="64">
        <f t="shared" si="0"/>
        <v>0</v>
      </c>
      <c r="D336" s="66" t="str">
        <f t="shared" si="1"/>
        <v xml:space="preserve"> </v>
      </c>
      <c r="E336" s="82">
        <f t="shared" ref="E336:F336" si="336">J336</f>
        <v>0</v>
      </c>
      <c r="F336" s="74">
        <f t="shared" si="336"/>
        <v>0</v>
      </c>
      <c r="G336" s="90"/>
      <c r="H336" s="91"/>
      <c r="I336" s="92"/>
      <c r="J336" s="93"/>
      <c r="K336" s="94"/>
      <c r="L336" s="137"/>
      <c r="M336" s="137"/>
    </row>
    <row r="337" spans="1:13">
      <c r="A337" s="64">
        <v>336</v>
      </c>
      <c r="B337" s="89"/>
      <c r="C337" s="64">
        <f t="shared" si="0"/>
        <v>0</v>
      </c>
      <c r="D337" s="66" t="str">
        <f t="shared" si="1"/>
        <v xml:space="preserve"> </v>
      </c>
      <c r="E337" s="82">
        <f t="shared" ref="E337:F337" si="337">J337</f>
        <v>0</v>
      </c>
      <c r="F337" s="74">
        <f t="shared" si="337"/>
        <v>0</v>
      </c>
      <c r="G337" s="90"/>
      <c r="H337" s="91"/>
      <c r="I337" s="92"/>
      <c r="J337" s="93"/>
      <c r="K337" s="94"/>
      <c r="L337" s="140"/>
      <c r="M337" s="140"/>
    </row>
    <row r="338" spans="1:13">
      <c r="A338" s="64">
        <v>337</v>
      </c>
      <c r="B338" s="89"/>
      <c r="C338" s="64">
        <f t="shared" si="0"/>
        <v>0</v>
      </c>
      <c r="D338" s="66" t="str">
        <f t="shared" si="1"/>
        <v xml:space="preserve"> </v>
      </c>
      <c r="E338" s="65">
        <f t="shared" ref="E338:F338" si="338">J338</f>
        <v>0</v>
      </c>
      <c r="F338" s="74">
        <f t="shared" si="338"/>
        <v>0</v>
      </c>
      <c r="G338" s="90"/>
      <c r="H338" s="91"/>
      <c r="I338" s="92"/>
      <c r="J338" s="166"/>
      <c r="K338" s="94"/>
      <c r="L338" s="137"/>
      <c r="M338" s="137"/>
    </row>
    <row r="339" spans="1:13">
      <c r="A339" s="64">
        <v>338</v>
      </c>
      <c r="B339" s="89"/>
      <c r="C339" s="64">
        <f t="shared" si="0"/>
        <v>0</v>
      </c>
      <c r="D339" s="66" t="str">
        <f t="shared" si="1"/>
        <v xml:space="preserve"> </v>
      </c>
      <c r="E339" s="82">
        <f t="shared" ref="E339:F339" si="339">J339</f>
        <v>0</v>
      </c>
      <c r="F339" s="74">
        <f t="shared" si="339"/>
        <v>0</v>
      </c>
      <c r="G339" s="90"/>
      <c r="H339" s="91"/>
      <c r="I339" s="92"/>
      <c r="J339" s="93"/>
      <c r="K339" s="94"/>
      <c r="L339" s="140"/>
      <c r="M339" s="140"/>
    </row>
    <row r="340" spans="1:13">
      <c r="A340" s="64">
        <v>339</v>
      </c>
      <c r="B340" s="89"/>
      <c r="C340" s="64">
        <f t="shared" si="0"/>
        <v>0</v>
      </c>
      <c r="D340" s="66" t="str">
        <f t="shared" si="1"/>
        <v xml:space="preserve"> </v>
      </c>
      <c r="E340" s="65">
        <f t="shared" ref="E340:F340" si="340">J340</f>
        <v>0</v>
      </c>
      <c r="F340" s="74">
        <f t="shared" si="340"/>
        <v>0</v>
      </c>
      <c r="G340" s="90"/>
      <c r="H340" s="91"/>
      <c r="I340" s="92"/>
      <c r="J340" s="166"/>
      <c r="K340" s="94"/>
      <c r="L340" s="137"/>
      <c r="M340" s="137"/>
    </row>
    <row r="341" spans="1:13">
      <c r="A341" s="64">
        <v>340</v>
      </c>
      <c r="B341" s="89"/>
      <c r="C341" s="64">
        <f t="shared" si="0"/>
        <v>0</v>
      </c>
      <c r="D341" s="66" t="str">
        <f t="shared" si="1"/>
        <v xml:space="preserve"> </v>
      </c>
      <c r="E341" s="82">
        <f t="shared" ref="E341:F341" si="341">J341</f>
        <v>0</v>
      </c>
      <c r="F341" s="74">
        <f t="shared" si="341"/>
        <v>0</v>
      </c>
      <c r="G341" s="90"/>
      <c r="H341" s="91"/>
      <c r="I341" s="92"/>
      <c r="J341" s="93"/>
      <c r="K341" s="94"/>
      <c r="L341" s="140"/>
      <c r="M341" s="140"/>
    </row>
    <row r="342" spans="1:13">
      <c r="A342" s="64">
        <v>341</v>
      </c>
      <c r="B342" s="89"/>
      <c r="C342" s="64">
        <f t="shared" si="0"/>
        <v>0</v>
      </c>
      <c r="D342" s="66" t="str">
        <f t="shared" si="1"/>
        <v xml:space="preserve"> </v>
      </c>
      <c r="E342" s="82">
        <f t="shared" ref="E342:F342" si="342">J342</f>
        <v>0</v>
      </c>
      <c r="F342" s="74">
        <f t="shared" si="342"/>
        <v>0</v>
      </c>
      <c r="G342" s="90"/>
      <c r="H342" s="91"/>
      <c r="I342" s="92"/>
      <c r="J342" s="93"/>
      <c r="K342" s="94"/>
      <c r="L342" s="137"/>
      <c r="M342" s="137"/>
    </row>
    <row r="343" spans="1:13">
      <c r="A343" s="64">
        <v>342</v>
      </c>
      <c r="B343" s="89"/>
      <c r="C343" s="64">
        <f t="shared" si="0"/>
        <v>0</v>
      </c>
      <c r="D343" s="66" t="str">
        <f t="shared" si="1"/>
        <v xml:space="preserve"> </v>
      </c>
      <c r="E343" s="82">
        <f t="shared" ref="E343:F343" si="343">J343</f>
        <v>0</v>
      </c>
      <c r="F343" s="74">
        <f t="shared" si="343"/>
        <v>0</v>
      </c>
      <c r="G343" s="90"/>
      <c r="H343" s="91"/>
      <c r="I343" s="92"/>
      <c r="J343" s="93"/>
      <c r="K343" s="94"/>
      <c r="L343" s="140"/>
      <c r="M343" s="140"/>
    </row>
    <row r="344" spans="1:13">
      <c r="A344" s="64">
        <v>343</v>
      </c>
      <c r="B344" s="81"/>
      <c r="C344" s="64">
        <f t="shared" si="0"/>
        <v>0</v>
      </c>
      <c r="D344" s="66" t="str">
        <f t="shared" si="1"/>
        <v xml:space="preserve"> </v>
      </c>
      <c r="E344" s="65">
        <f t="shared" ref="E344:F344" si="344">J344</f>
        <v>0</v>
      </c>
      <c r="F344" s="74">
        <f t="shared" si="344"/>
        <v>0</v>
      </c>
      <c r="G344" s="95"/>
      <c r="H344" s="105"/>
      <c r="I344" s="110"/>
      <c r="J344" s="205"/>
      <c r="K344" s="106"/>
      <c r="L344" s="137"/>
      <c r="M344" s="137"/>
    </row>
    <row r="345" spans="1:13">
      <c r="A345" s="64">
        <v>344</v>
      </c>
      <c r="B345" s="89"/>
      <c r="C345" s="64">
        <f t="shared" si="0"/>
        <v>0</v>
      </c>
      <c r="D345" s="66" t="str">
        <f t="shared" si="1"/>
        <v xml:space="preserve"> </v>
      </c>
      <c r="E345" s="65">
        <f t="shared" ref="E345:F345" si="345">J345</f>
        <v>0</v>
      </c>
      <c r="F345" s="74">
        <f t="shared" si="345"/>
        <v>0</v>
      </c>
      <c r="G345" s="98"/>
      <c r="H345" s="99"/>
      <c r="I345" s="100"/>
      <c r="J345" s="113"/>
      <c r="K345" s="94"/>
      <c r="L345" s="140"/>
      <c r="M345" s="140"/>
    </row>
    <row r="346" spans="1:13">
      <c r="A346" s="64">
        <v>345</v>
      </c>
      <c r="B346" s="89"/>
      <c r="C346" s="64">
        <f t="shared" si="0"/>
        <v>0</v>
      </c>
      <c r="D346" s="66" t="str">
        <f t="shared" si="1"/>
        <v xml:space="preserve"> </v>
      </c>
      <c r="E346" s="82">
        <f t="shared" ref="E346:F346" si="346">J346</f>
        <v>0</v>
      </c>
      <c r="F346" s="74">
        <f t="shared" si="346"/>
        <v>0</v>
      </c>
      <c r="G346" s="98"/>
      <c r="H346" s="91"/>
      <c r="I346" s="100"/>
      <c r="J346" s="104"/>
      <c r="K346" s="94"/>
      <c r="L346" s="137"/>
      <c r="M346" s="137"/>
    </row>
    <row r="347" spans="1:13">
      <c r="A347" s="64">
        <v>346</v>
      </c>
      <c r="B347" s="89"/>
      <c r="C347" s="64">
        <f t="shared" si="0"/>
        <v>0</v>
      </c>
      <c r="D347" s="66" t="str">
        <f t="shared" si="1"/>
        <v xml:space="preserve"> </v>
      </c>
      <c r="E347" s="82">
        <f t="shared" ref="E347:F347" si="347">J347</f>
        <v>0</v>
      </c>
      <c r="F347" s="74">
        <f t="shared" si="347"/>
        <v>0</v>
      </c>
      <c r="G347" s="98"/>
      <c r="H347" s="99"/>
      <c r="I347" s="100"/>
      <c r="J347" s="104"/>
      <c r="K347" s="94"/>
      <c r="L347" s="140"/>
      <c r="M347" s="140"/>
    </row>
    <row r="348" spans="1:13">
      <c r="A348" s="64">
        <v>347</v>
      </c>
      <c r="B348" s="89"/>
      <c r="C348" s="64">
        <f t="shared" si="0"/>
        <v>0</v>
      </c>
      <c r="D348" s="66" t="str">
        <f t="shared" si="1"/>
        <v xml:space="preserve"> </v>
      </c>
      <c r="E348" s="65">
        <f t="shared" ref="E348:F348" si="348">J348</f>
        <v>0</v>
      </c>
      <c r="F348" s="74">
        <f t="shared" si="348"/>
        <v>0</v>
      </c>
      <c r="G348" s="98"/>
      <c r="H348" s="99"/>
      <c r="I348" s="100"/>
      <c r="J348" s="113"/>
      <c r="K348" s="94"/>
      <c r="L348" s="137"/>
      <c r="M348" s="137"/>
    </row>
    <row r="349" spans="1:13">
      <c r="A349" s="64">
        <v>348</v>
      </c>
      <c r="B349" s="89"/>
      <c r="C349" s="64">
        <f t="shared" si="0"/>
        <v>0</v>
      </c>
      <c r="D349" s="66" t="str">
        <f t="shared" si="1"/>
        <v xml:space="preserve"> </v>
      </c>
      <c r="E349" s="65">
        <f t="shared" ref="E349:F349" si="349">J349</f>
        <v>0</v>
      </c>
      <c r="F349" s="74">
        <f t="shared" si="349"/>
        <v>0</v>
      </c>
      <c r="G349" s="98"/>
      <c r="H349" s="99"/>
      <c r="I349" s="100"/>
      <c r="J349" s="113"/>
      <c r="K349" s="94"/>
      <c r="L349" s="140"/>
      <c r="M349" s="140"/>
    </row>
    <row r="350" spans="1:13">
      <c r="A350" s="64">
        <v>349</v>
      </c>
      <c r="B350" s="89"/>
      <c r="C350" s="64">
        <f t="shared" si="0"/>
        <v>0</v>
      </c>
      <c r="D350" s="66" t="str">
        <f t="shared" si="1"/>
        <v xml:space="preserve"> </v>
      </c>
      <c r="E350" s="65">
        <f t="shared" ref="E350:F350" si="350">J350</f>
        <v>0</v>
      </c>
      <c r="F350" s="74">
        <f t="shared" si="350"/>
        <v>0</v>
      </c>
      <c r="G350" s="98"/>
      <c r="H350" s="99"/>
      <c r="I350" s="100"/>
      <c r="J350" s="113"/>
      <c r="K350" s="94"/>
      <c r="L350" s="137"/>
      <c r="M350" s="137"/>
    </row>
    <row r="351" spans="1:13">
      <c r="A351" s="64">
        <v>350</v>
      </c>
      <c r="B351" s="89"/>
      <c r="C351" s="64">
        <f t="shared" si="0"/>
        <v>0</v>
      </c>
      <c r="D351" s="66" t="str">
        <f t="shared" si="1"/>
        <v xml:space="preserve"> </v>
      </c>
      <c r="E351" s="65">
        <f t="shared" ref="E351:F351" si="351">J351</f>
        <v>0</v>
      </c>
      <c r="F351" s="74">
        <f t="shared" si="351"/>
        <v>0</v>
      </c>
      <c r="G351" s="98"/>
      <c r="H351" s="99"/>
      <c r="I351" s="100"/>
      <c r="J351" s="113"/>
      <c r="K351" s="94"/>
      <c r="L351" s="206"/>
      <c r="M351" s="206"/>
    </row>
    <row r="352" spans="1:13">
      <c r="A352" s="64">
        <v>351</v>
      </c>
      <c r="B352" s="89"/>
      <c r="C352" s="64">
        <f t="shared" si="0"/>
        <v>0</v>
      </c>
      <c r="D352" s="66" t="str">
        <f t="shared" si="1"/>
        <v xml:space="preserve"> </v>
      </c>
      <c r="E352" s="65">
        <f t="shared" ref="E352:F352" si="352">J352</f>
        <v>0</v>
      </c>
      <c r="F352" s="74">
        <f t="shared" si="352"/>
        <v>0</v>
      </c>
      <c r="G352" s="98"/>
      <c r="H352" s="99"/>
      <c r="I352" s="100"/>
      <c r="J352" s="113"/>
      <c r="K352" s="94"/>
      <c r="L352" s="207"/>
      <c r="M352" s="207"/>
    </row>
    <row r="353" spans="1:13">
      <c r="A353" s="64">
        <v>352</v>
      </c>
      <c r="B353" s="89"/>
      <c r="C353" s="64">
        <f t="shared" si="0"/>
        <v>0</v>
      </c>
      <c r="D353" s="66" t="str">
        <f t="shared" si="1"/>
        <v xml:space="preserve"> </v>
      </c>
      <c r="E353" s="65">
        <f t="shared" ref="E353:F353" si="353">J353</f>
        <v>0</v>
      </c>
      <c r="F353" s="74">
        <f t="shared" si="353"/>
        <v>0</v>
      </c>
      <c r="G353" s="98"/>
      <c r="H353" s="99"/>
      <c r="I353" s="100"/>
      <c r="J353" s="113"/>
      <c r="K353" s="94"/>
      <c r="L353" s="206"/>
      <c r="M353" s="206"/>
    </row>
    <row r="354" spans="1:13">
      <c r="A354" s="64">
        <v>353</v>
      </c>
      <c r="B354" s="89"/>
      <c r="C354" s="64">
        <f t="shared" si="0"/>
        <v>0</v>
      </c>
      <c r="D354" s="66" t="str">
        <f t="shared" si="1"/>
        <v xml:space="preserve"> </v>
      </c>
      <c r="E354" s="65">
        <f t="shared" ref="E354:F354" si="354">J354</f>
        <v>0</v>
      </c>
      <c r="F354" s="74">
        <f t="shared" si="354"/>
        <v>0</v>
      </c>
      <c r="G354" s="98"/>
      <c r="H354" s="99"/>
      <c r="I354" s="100"/>
      <c r="J354" s="113"/>
      <c r="K354" s="94"/>
      <c r="L354" s="207"/>
      <c r="M354" s="207"/>
    </row>
    <row r="355" spans="1:13">
      <c r="A355" s="64">
        <v>354</v>
      </c>
      <c r="B355" s="89"/>
      <c r="C355" s="64">
        <f t="shared" si="0"/>
        <v>0</v>
      </c>
      <c r="D355" s="66" t="str">
        <f t="shared" si="1"/>
        <v xml:space="preserve"> </v>
      </c>
      <c r="E355" s="65">
        <f t="shared" ref="E355:F355" si="355">J355</f>
        <v>0</v>
      </c>
      <c r="F355" s="74">
        <f t="shared" si="355"/>
        <v>0</v>
      </c>
      <c r="G355" s="98"/>
      <c r="H355" s="99"/>
      <c r="I355" s="100"/>
      <c r="J355" s="113"/>
      <c r="K355" s="94"/>
      <c r="L355" s="206"/>
      <c r="M355" s="206"/>
    </row>
    <row r="356" spans="1:13">
      <c r="A356" s="64">
        <v>355</v>
      </c>
      <c r="B356" s="89"/>
      <c r="C356" s="64">
        <f t="shared" si="0"/>
        <v>0</v>
      </c>
      <c r="D356" s="66" t="str">
        <f t="shared" si="1"/>
        <v xml:space="preserve"> </v>
      </c>
      <c r="E356" s="65">
        <f t="shared" ref="E356:F356" si="356">J356</f>
        <v>0</v>
      </c>
      <c r="F356" s="74">
        <f t="shared" si="356"/>
        <v>0</v>
      </c>
      <c r="G356" s="98"/>
      <c r="H356" s="99"/>
      <c r="I356" s="100"/>
      <c r="J356" s="113"/>
      <c r="K356" s="94"/>
      <c r="L356" s="207"/>
      <c r="M356" s="207"/>
    </row>
    <row r="357" spans="1:13">
      <c r="A357" s="64">
        <v>356</v>
      </c>
      <c r="B357" s="89"/>
      <c r="C357" s="64">
        <f t="shared" si="0"/>
        <v>0</v>
      </c>
      <c r="D357" s="66" t="str">
        <f t="shared" si="1"/>
        <v xml:space="preserve"> </v>
      </c>
      <c r="E357" s="65">
        <f t="shared" ref="E357:F357" si="357">J357</f>
        <v>0</v>
      </c>
      <c r="F357" s="74">
        <f t="shared" si="357"/>
        <v>0</v>
      </c>
      <c r="G357" s="98"/>
      <c r="H357" s="99"/>
      <c r="I357" s="100"/>
      <c r="J357" s="113"/>
      <c r="K357" s="94"/>
      <c r="L357" s="206"/>
      <c r="M357" s="206"/>
    </row>
    <row r="358" spans="1:13">
      <c r="A358" s="64">
        <v>357</v>
      </c>
      <c r="B358" s="89"/>
      <c r="C358" s="64">
        <f t="shared" si="0"/>
        <v>0</v>
      </c>
      <c r="D358" s="66" t="str">
        <f t="shared" si="1"/>
        <v xml:space="preserve"> </v>
      </c>
      <c r="E358" s="65">
        <f t="shared" ref="E358:F358" si="358">J358</f>
        <v>0</v>
      </c>
      <c r="F358" s="74">
        <f t="shared" si="358"/>
        <v>0</v>
      </c>
      <c r="G358" s="98"/>
      <c r="H358" s="99"/>
      <c r="I358" s="100"/>
      <c r="J358" s="113"/>
      <c r="K358" s="94"/>
      <c r="L358" s="207"/>
      <c r="M358" s="207"/>
    </row>
    <row r="359" spans="1:13">
      <c r="A359" s="64">
        <v>358</v>
      </c>
      <c r="B359" s="89"/>
      <c r="C359" s="64">
        <f t="shared" si="0"/>
        <v>0</v>
      </c>
      <c r="D359" s="66" t="str">
        <f t="shared" si="1"/>
        <v xml:space="preserve"> </v>
      </c>
      <c r="E359" s="65">
        <f t="shared" ref="E359:F359" si="359">J359</f>
        <v>0</v>
      </c>
      <c r="F359" s="74">
        <f t="shared" si="359"/>
        <v>0</v>
      </c>
      <c r="G359" s="98"/>
      <c r="H359" s="99"/>
      <c r="I359" s="100"/>
      <c r="J359" s="113"/>
      <c r="K359" s="94"/>
      <c r="L359" s="206"/>
      <c r="M359" s="206"/>
    </row>
    <row r="360" spans="1:13">
      <c r="A360" s="64">
        <v>359</v>
      </c>
      <c r="B360" s="89"/>
      <c r="C360" s="64">
        <f t="shared" si="0"/>
        <v>0</v>
      </c>
      <c r="D360" s="66" t="str">
        <f t="shared" si="1"/>
        <v xml:space="preserve"> </v>
      </c>
      <c r="E360" s="65">
        <f t="shared" ref="E360:F360" si="360">J360</f>
        <v>0</v>
      </c>
      <c r="F360" s="74">
        <f t="shared" si="360"/>
        <v>0</v>
      </c>
      <c r="G360" s="98"/>
      <c r="H360" s="99"/>
      <c r="I360" s="100"/>
      <c r="J360" s="113"/>
      <c r="K360" s="94"/>
      <c r="L360" s="207"/>
      <c r="M360" s="207"/>
    </row>
    <row r="361" spans="1:13">
      <c r="A361" s="64">
        <v>360</v>
      </c>
      <c r="B361" s="89"/>
      <c r="C361" s="64">
        <f t="shared" si="0"/>
        <v>0</v>
      </c>
      <c r="D361" s="66" t="str">
        <f t="shared" si="1"/>
        <v xml:space="preserve"> </v>
      </c>
      <c r="E361" s="65">
        <f t="shared" ref="E361:F361" si="361">J361</f>
        <v>0</v>
      </c>
      <c r="F361" s="74">
        <f t="shared" si="361"/>
        <v>0</v>
      </c>
      <c r="G361" s="98"/>
      <c r="H361" s="99"/>
      <c r="I361" s="100"/>
      <c r="J361" s="113"/>
      <c r="K361" s="94"/>
      <c r="L361" s="206"/>
      <c r="M361" s="206"/>
    </row>
    <row r="362" spans="1:13">
      <c r="A362" s="64">
        <v>361</v>
      </c>
      <c r="B362" s="89"/>
      <c r="C362" s="64">
        <f t="shared" si="0"/>
        <v>0</v>
      </c>
      <c r="D362" s="66" t="str">
        <f t="shared" si="1"/>
        <v xml:space="preserve"> </v>
      </c>
      <c r="E362" s="65">
        <f t="shared" ref="E362:F362" si="362">J362</f>
        <v>0</v>
      </c>
      <c r="F362" s="74">
        <f t="shared" si="362"/>
        <v>0</v>
      </c>
      <c r="G362" s="98"/>
      <c r="H362" s="99"/>
      <c r="I362" s="100"/>
      <c r="J362" s="113"/>
      <c r="K362" s="94"/>
      <c r="L362" s="207"/>
      <c r="M362" s="207"/>
    </row>
    <row r="363" spans="1:13">
      <c r="A363" s="64">
        <v>362</v>
      </c>
      <c r="B363" s="89"/>
      <c r="C363" s="64">
        <f t="shared" si="0"/>
        <v>0</v>
      </c>
      <c r="D363" s="66" t="str">
        <f t="shared" si="1"/>
        <v xml:space="preserve"> </v>
      </c>
      <c r="E363" s="65">
        <f t="shared" ref="E363:F363" si="363">J363</f>
        <v>0</v>
      </c>
      <c r="F363" s="74">
        <f t="shared" si="363"/>
        <v>0</v>
      </c>
      <c r="G363" s="98"/>
      <c r="H363" s="99"/>
      <c r="I363" s="100"/>
      <c r="J363" s="113"/>
      <c r="K363" s="94"/>
      <c r="L363" s="206"/>
      <c r="M363" s="206"/>
    </row>
    <row r="364" spans="1:13">
      <c r="A364" s="64">
        <v>363</v>
      </c>
      <c r="B364" s="195"/>
      <c r="C364" s="64">
        <f t="shared" si="0"/>
        <v>0</v>
      </c>
      <c r="D364" s="66" t="str">
        <f t="shared" si="1"/>
        <v xml:space="preserve"> </v>
      </c>
      <c r="E364" s="82">
        <f t="shared" ref="E364:F364" si="364">J364</f>
        <v>0</v>
      </c>
      <c r="F364" s="74">
        <f t="shared" si="364"/>
        <v>0</v>
      </c>
      <c r="G364" s="83"/>
      <c r="H364" s="84"/>
      <c r="I364" s="85"/>
      <c r="J364" s="208"/>
      <c r="K364" s="87"/>
      <c r="L364" s="207"/>
      <c r="M364" s="207"/>
    </row>
    <row r="365" spans="1:13">
      <c r="A365" s="64">
        <v>364</v>
      </c>
      <c r="B365" s="81"/>
      <c r="C365" s="64">
        <f t="shared" si="0"/>
        <v>0</v>
      </c>
      <c r="D365" s="66" t="str">
        <f t="shared" si="1"/>
        <v xml:space="preserve"> </v>
      </c>
      <c r="E365" s="82">
        <f t="shared" ref="E365:F365" si="365">J365</f>
        <v>0</v>
      </c>
      <c r="F365" s="74">
        <f t="shared" si="365"/>
        <v>0</v>
      </c>
      <c r="G365" s="90"/>
      <c r="H365" s="91"/>
      <c r="I365" s="92"/>
      <c r="J365" s="209"/>
      <c r="K365" s="94"/>
      <c r="L365" s="206"/>
      <c r="M365" s="206"/>
    </row>
    <row r="366" spans="1:13">
      <c r="A366" s="64">
        <v>365</v>
      </c>
      <c r="B366" s="89"/>
      <c r="C366" s="64">
        <f t="shared" si="0"/>
        <v>0</v>
      </c>
      <c r="D366" s="66" t="str">
        <f t="shared" si="1"/>
        <v xml:space="preserve"> </v>
      </c>
      <c r="E366" s="82">
        <f t="shared" ref="E366:F366" si="366">J366</f>
        <v>0</v>
      </c>
      <c r="F366" s="74">
        <f t="shared" si="366"/>
        <v>0</v>
      </c>
      <c r="G366" s="90"/>
      <c r="H366" s="91"/>
      <c r="I366" s="92"/>
      <c r="J366" s="209"/>
      <c r="K366" s="94"/>
      <c r="L366" s="207"/>
      <c r="M366" s="207"/>
    </row>
    <row r="367" spans="1:13">
      <c r="A367" s="64">
        <v>366</v>
      </c>
      <c r="B367" s="89"/>
      <c r="C367" s="64">
        <f t="shared" si="0"/>
        <v>0</v>
      </c>
      <c r="D367" s="66" t="str">
        <f t="shared" si="1"/>
        <v xml:space="preserve"> </v>
      </c>
      <c r="E367" s="82">
        <f t="shared" ref="E367:F367" si="367">J367</f>
        <v>0</v>
      </c>
      <c r="F367" s="74">
        <f t="shared" si="367"/>
        <v>0</v>
      </c>
      <c r="G367" s="90"/>
      <c r="H367" s="91"/>
      <c r="I367" s="92"/>
      <c r="J367" s="209"/>
      <c r="K367" s="94"/>
      <c r="L367" s="206"/>
      <c r="M367" s="206"/>
    </row>
    <row r="368" spans="1:13">
      <c r="A368" s="64">
        <v>367</v>
      </c>
      <c r="B368" s="89"/>
      <c r="C368" s="64">
        <f t="shared" si="0"/>
        <v>0</v>
      </c>
      <c r="D368" s="66" t="str">
        <f t="shared" si="1"/>
        <v xml:space="preserve"> </v>
      </c>
      <c r="E368" s="82">
        <f t="shared" ref="E368:F368" si="368">J368</f>
        <v>0</v>
      </c>
      <c r="F368" s="74">
        <f t="shared" si="368"/>
        <v>0</v>
      </c>
      <c r="G368" s="90"/>
      <c r="H368" s="91"/>
      <c r="I368" s="92"/>
      <c r="J368" s="209"/>
      <c r="K368" s="94"/>
      <c r="L368" s="207"/>
      <c r="M368" s="207"/>
    </row>
    <row r="369" spans="1:13">
      <c r="A369" s="64">
        <v>368</v>
      </c>
      <c r="B369" s="89"/>
      <c r="C369" s="64">
        <f t="shared" si="0"/>
        <v>0</v>
      </c>
      <c r="D369" s="66" t="str">
        <f t="shared" si="1"/>
        <v xml:space="preserve"> </v>
      </c>
      <c r="E369" s="82">
        <f t="shared" ref="E369:F369" si="369">J369</f>
        <v>0</v>
      </c>
      <c r="F369" s="74">
        <f t="shared" si="369"/>
        <v>0</v>
      </c>
      <c r="G369" s="90"/>
      <c r="H369" s="91"/>
      <c r="I369" s="92"/>
      <c r="J369" s="209"/>
      <c r="K369" s="94"/>
      <c r="L369" s="206"/>
      <c r="M369" s="206"/>
    </row>
    <row r="370" spans="1:13">
      <c r="A370" s="64">
        <v>369</v>
      </c>
      <c r="B370" s="89"/>
      <c r="C370" s="64">
        <f t="shared" si="0"/>
        <v>0</v>
      </c>
      <c r="D370" s="66" t="str">
        <f t="shared" si="1"/>
        <v xml:space="preserve"> </v>
      </c>
      <c r="E370" s="82">
        <f t="shared" ref="E370:F370" si="370">J370</f>
        <v>0</v>
      </c>
      <c r="F370" s="74">
        <f t="shared" si="370"/>
        <v>0</v>
      </c>
      <c r="G370" s="90"/>
      <c r="H370" s="91"/>
      <c r="I370" s="92"/>
      <c r="J370" s="209"/>
      <c r="K370" s="94"/>
      <c r="L370" s="207"/>
      <c r="M370" s="207"/>
    </row>
    <row r="371" spans="1:13">
      <c r="A371" s="64">
        <v>370</v>
      </c>
      <c r="B371" s="89"/>
      <c r="C371" s="64">
        <f t="shared" si="0"/>
        <v>0</v>
      </c>
      <c r="D371" s="66" t="str">
        <f t="shared" si="1"/>
        <v xml:space="preserve"> </v>
      </c>
      <c r="E371" s="82">
        <f t="shared" ref="E371:F371" si="371">J371</f>
        <v>0</v>
      </c>
      <c r="F371" s="74">
        <f t="shared" si="371"/>
        <v>0</v>
      </c>
      <c r="G371" s="90"/>
      <c r="H371" s="91"/>
      <c r="I371" s="92"/>
      <c r="J371" s="209"/>
      <c r="K371" s="94"/>
      <c r="L371" s="206"/>
      <c r="M371" s="206"/>
    </row>
    <row r="372" spans="1:13">
      <c r="A372" s="64">
        <v>371</v>
      </c>
      <c r="B372" s="89"/>
      <c r="C372" s="64">
        <f t="shared" si="0"/>
        <v>0</v>
      </c>
      <c r="D372" s="66" t="str">
        <f t="shared" si="1"/>
        <v xml:space="preserve"> </v>
      </c>
      <c r="E372" s="82">
        <f t="shared" ref="E372:E1082" si="372">J372</f>
        <v>0</v>
      </c>
      <c r="F372" s="74">
        <f>K373</f>
        <v>0</v>
      </c>
      <c r="G372" s="90"/>
      <c r="H372" s="91"/>
      <c r="I372" s="92"/>
      <c r="J372" s="209"/>
      <c r="K372" s="94"/>
      <c r="L372" s="207"/>
      <c r="M372" s="207"/>
    </row>
    <row r="373" spans="1:13">
      <c r="A373" s="64">
        <v>372</v>
      </c>
      <c r="B373" s="89"/>
      <c r="C373" s="64">
        <f t="shared" si="0"/>
        <v>0</v>
      </c>
      <c r="D373" s="66" t="str">
        <f t="shared" si="1"/>
        <v xml:space="preserve"> </v>
      </c>
      <c r="E373" s="82">
        <f t="shared" si="372"/>
        <v>0</v>
      </c>
      <c r="F373" s="74">
        <f t="shared" ref="F373:F1082" si="373">K373</f>
        <v>0</v>
      </c>
      <c r="G373" s="90"/>
      <c r="H373" s="91"/>
      <c r="I373" s="92"/>
      <c r="J373" s="209"/>
      <c r="K373" s="94"/>
      <c r="L373" s="206"/>
      <c r="M373" s="206"/>
    </row>
    <row r="374" spans="1:13">
      <c r="A374" s="64">
        <v>373</v>
      </c>
      <c r="B374" s="89"/>
      <c r="C374" s="64">
        <f t="shared" si="0"/>
        <v>0</v>
      </c>
      <c r="D374" s="66" t="str">
        <f t="shared" si="1"/>
        <v xml:space="preserve"> </v>
      </c>
      <c r="E374" s="82">
        <f t="shared" si="372"/>
        <v>0</v>
      </c>
      <c r="F374" s="74">
        <f t="shared" si="373"/>
        <v>0</v>
      </c>
      <c r="G374" s="90"/>
      <c r="H374" s="91"/>
      <c r="I374" s="92"/>
      <c r="J374" s="209"/>
      <c r="K374" s="94"/>
      <c r="L374" s="207"/>
      <c r="M374" s="207"/>
    </row>
    <row r="375" spans="1:13">
      <c r="A375" s="64">
        <v>374</v>
      </c>
      <c r="B375" s="89"/>
      <c r="C375" s="64">
        <f t="shared" si="0"/>
        <v>0</v>
      </c>
      <c r="D375" s="66" t="str">
        <f t="shared" si="1"/>
        <v xml:space="preserve"> </v>
      </c>
      <c r="E375" s="82">
        <f t="shared" si="372"/>
        <v>0</v>
      </c>
      <c r="F375" s="74">
        <f t="shared" si="373"/>
        <v>0</v>
      </c>
      <c r="G375" s="90"/>
      <c r="H375" s="91"/>
      <c r="I375" s="92"/>
      <c r="J375" s="209"/>
      <c r="K375" s="94"/>
      <c r="L375" s="206"/>
      <c r="M375" s="206"/>
    </row>
    <row r="376" spans="1:13">
      <c r="A376" s="64">
        <v>375</v>
      </c>
      <c r="B376" s="89"/>
      <c r="C376" s="64">
        <f t="shared" si="0"/>
        <v>0</v>
      </c>
      <c r="D376" s="66" t="str">
        <f t="shared" si="1"/>
        <v xml:space="preserve"> </v>
      </c>
      <c r="E376" s="82">
        <f t="shared" si="372"/>
        <v>0</v>
      </c>
      <c r="F376" s="74">
        <f t="shared" si="373"/>
        <v>0</v>
      </c>
      <c r="G376" s="90"/>
      <c r="H376" s="91"/>
      <c r="I376" s="92"/>
      <c r="J376" s="209"/>
      <c r="K376" s="94"/>
      <c r="L376" s="207"/>
      <c r="M376" s="207"/>
    </row>
    <row r="377" spans="1:13">
      <c r="A377" s="64">
        <v>376</v>
      </c>
      <c r="B377" s="89"/>
      <c r="C377" s="64">
        <f t="shared" si="0"/>
        <v>0</v>
      </c>
      <c r="D377" s="66" t="str">
        <f t="shared" si="1"/>
        <v xml:space="preserve"> </v>
      </c>
      <c r="E377" s="82">
        <f t="shared" si="372"/>
        <v>0</v>
      </c>
      <c r="F377" s="74">
        <f t="shared" si="373"/>
        <v>0</v>
      </c>
      <c r="G377" s="90"/>
      <c r="H377" s="91"/>
      <c r="I377" s="92"/>
      <c r="J377" s="209"/>
      <c r="K377" s="94"/>
      <c r="L377" s="206"/>
      <c r="M377" s="206"/>
    </row>
    <row r="378" spans="1:13">
      <c r="A378" s="64">
        <v>377</v>
      </c>
      <c r="B378" s="89"/>
      <c r="C378" s="64">
        <f t="shared" si="0"/>
        <v>0</v>
      </c>
      <c r="D378" s="66" t="str">
        <f t="shared" si="1"/>
        <v xml:space="preserve"> </v>
      </c>
      <c r="E378" s="82">
        <f t="shared" si="372"/>
        <v>0</v>
      </c>
      <c r="F378" s="74">
        <f t="shared" si="373"/>
        <v>0</v>
      </c>
      <c r="G378" s="90"/>
      <c r="H378" s="91"/>
      <c r="I378" s="92"/>
      <c r="J378" s="209"/>
      <c r="K378" s="94"/>
      <c r="L378" s="207"/>
      <c r="M378" s="207"/>
    </row>
    <row r="379" spans="1:13">
      <c r="A379" s="64">
        <v>378</v>
      </c>
      <c r="B379" s="89"/>
      <c r="C379" s="64">
        <f t="shared" si="0"/>
        <v>0</v>
      </c>
      <c r="D379" s="66" t="str">
        <f t="shared" si="1"/>
        <v xml:space="preserve"> </v>
      </c>
      <c r="E379" s="82">
        <f t="shared" si="372"/>
        <v>0</v>
      </c>
      <c r="F379" s="74">
        <f t="shared" si="373"/>
        <v>0</v>
      </c>
      <c r="G379" s="90"/>
      <c r="H379" s="91"/>
      <c r="I379" s="92"/>
      <c r="J379" s="209"/>
      <c r="K379" s="94"/>
      <c r="L379" s="206"/>
      <c r="M379" s="206"/>
    </row>
    <row r="380" spans="1:13">
      <c r="A380" s="64">
        <v>379</v>
      </c>
      <c r="B380" s="89"/>
      <c r="C380" s="64">
        <f t="shared" si="0"/>
        <v>0</v>
      </c>
      <c r="D380" s="66" t="str">
        <f t="shared" si="1"/>
        <v xml:space="preserve"> </v>
      </c>
      <c r="E380" s="82">
        <f t="shared" si="372"/>
        <v>0</v>
      </c>
      <c r="F380" s="74">
        <f t="shared" si="373"/>
        <v>0</v>
      </c>
      <c r="G380" s="90"/>
      <c r="H380" s="91"/>
      <c r="I380" s="92"/>
      <c r="J380" s="209"/>
      <c r="K380" s="94"/>
      <c r="L380" s="207"/>
      <c r="M380" s="207"/>
    </row>
    <row r="381" spans="1:13">
      <c r="A381" s="64">
        <v>380</v>
      </c>
      <c r="B381" s="89"/>
      <c r="C381" s="64">
        <f t="shared" si="0"/>
        <v>0</v>
      </c>
      <c r="D381" s="66" t="str">
        <f t="shared" si="1"/>
        <v xml:space="preserve"> </v>
      </c>
      <c r="E381" s="82">
        <f t="shared" si="372"/>
        <v>0</v>
      </c>
      <c r="F381" s="74">
        <f t="shared" si="373"/>
        <v>0</v>
      </c>
      <c r="G381" s="90"/>
      <c r="H381" s="91"/>
      <c r="I381" s="92"/>
      <c r="J381" s="209"/>
      <c r="K381" s="94"/>
      <c r="L381" s="206"/>
      <c r="M381" s="206"/>
    </row>
    <row r="382" spans="1:13">
      <c r="A382" s="64">
        <v>381</v>
      </c>
      <c r="B382" s="89"/>
      <c r="C382" s="64">
        <f t="shared" si="0"/>
        <v>0</v>
      </c>
      <c r="D382" s="66" t="str">
        <f t="shared" si="1"/>
        <v xml:space="preserve"> </v>
      </c>
      <c r="E382" s="82">
        <f t="shared" si="372"/>
        <v>0</v>
      </c>
      <c r="F382" s="74">
        <f t="shared" si="373"/>
        <v>0</v>
      </c>
      <c r="G382" s="90"/>
      <c r="H382" s="91"/>
      <c r="I382" s="92"/>
      <c r="J382" s="209"/>
      <c r="K382" s="94"/>
      <c r="L382" s="207"/>
      <c r="M382" s="207"/>
    </row>
    <row r="383" spans="1:13">
      <c r="A383" s="64">
        <v>382</v>
      </c>
      <c r="B383" s="89"/>
      <c r="C383" s="64">
        <f t="shared" si="0"/>
        <v>0</v>
      </c>
      <c r="D383" s="66" t="str">
        <f t="shared" si="1"/>
        <v xml:space="preserve"> </v>
      </c>
      <c r="E383" s="82">
        <f t="shared" si="372"/>
        <v>0</v>
      </c>
      <c r="F383" s="74">
        <f t="shared" si="373"/>
        <v>0</v>
      </c>
      <c r="G383" s="90"/>
      <c r="H383" s="91"/>
      <c r="I383" s="92"/>
      <c r="J383" s="209"/>
      <c r="K383" s="94"/>
      <c r="L383" s="206"/>
      <c r="M383" s="206"/>
    </row>
    <row r="384" spans="1:13">
      <c r="A384" s="64">
        <v>383</v>
      </c>
      <c r="B384" s="81"/>
      <c r="C384" s="64">
        <f t="shared" si="0"/>
        <v>0</v>
      </c>
      <c r="D384" s="66" t="str">
        <f t="shared" si="1"/>
        <v xml:space="preserve"> </v>
      </c>
      <c r="E384" s="65">
        <f t="shared" si="372"/>
        <v>0</v>
      </c>
      <c r="F384" s="74">
        <f t="shared" si="373"/>
        <v>0</v>
      </c>
      <c r="G384" s="83"/>
      <c r="H384" s="84"/>
      <c r="I384" s="85"/>
      <c r="J384" s="165"/>
      <c r="K384" s="87"/>
      <c r="L384" s="207"/>
      <c r="M384" s="207"/>
    </row>
    <row r="385" spans="1:13">
      <c r="A385" s="64">
        <v>384</v>
      </c>
      <c r="B385" s="89"/>
      <c r="C385" s="64">
        <f t="shared" si="0"/>
        <v>0</v>
      </c>
      <c r="D385" s="66" t="str">
        <f t="shared" si="1"/>
        <v xml:space="preserve"> </v>
      </c>
      <c r="E385" s="65">
        <f t="shared" si="372"/>
        <v>0</v>
      </c>
      <c r="F385" s="74">
        <f t="shared" si="373"/>
        <v>0</v>
      </c>
      <c r="G385" s="90"/>
      <c r="H385" s="91"/>
      <c r="I385" s="92"/>
      <c r="J385" s="166"/>
      <c r="K385" s="94"/>
      <c r="L385" s="206"/>
      <c r="M385" s="206"/>
    </row>
    <row r="386" spans="1:13">
      <c r="A386" s="64">
        <v>385</v>
      </c>
      <c r="B386" s="89"/>
      <c r="C386" s="64">
        <f t="shared" si="0"/>
        <v>0</v>
      </c>
      <c r="D386" s="66" t="str">
        <f t="shared" si="1"/>
        <v xml:space="preserve"> </v>
      </c>
      <c r="E386" s="65">
        <f t="shared" si="372"/>
        <v>0</v>
      </c>
      <c r="F386" s="74">
        <f t="shared" si="373"/>
        <v>0</v>
      </c>
      <c r="G386" s="90"/>
      <c r="H386" s="91"/>
      <c r="I386" s="92"/>
      <c r="J386" s="166"/>
      <c r="K386" s="94"/>
      <c r="L386" s="207"/>
      <c r="M386" s="207"/>
    </row>
    <row r="387" spans="1:13">
      <c r="A387" s="64">
        <v>386</v>
      </c>
      <c r="B387" s="89"/>
      <c r="C387" s="64">
        <f t="shared" si="0"/>
        <v>0</v>
      </c>
      <c r="D387" s="66" t="str">
        <f t="shared" si="1"/>
        <v xml:space="preserve"> </v>
      </c>
      <c r="E387" s="65">
        <f t="shared" si="372"/>
        <v>0</v>
      </c>
      <c r="F387" s="74">
        <f t="shared" si="373"/>
        <v>0</v>
      </c>
      <c r="G387" s="90"/>
      <c r="H387" s="91"/>
      <c r="I387" s="92"/>
      <c r="J387" s="166"/>
      <c r="K387" s="94"/>
      <c r="L387" s="206"/>
      <c r="M387" s="206"/>
    </row>
    <row r="388" spans="1:13">
      <c r="A388" s="64">
        <v>387</v>
      </c>
      <c r="B388" s="89"/>
      <c r="C388" s="64">
        <f t="shared" si="0"/>
        <v>0</v>
      </c>
      <c r="D388" s="66" t="str">
        <f t="shared" si="1"/>
        <v xml:space="preserve"> </v>
      </c>
      <c r="E388" s="65">
        <f t="shared" si="372"/>
        <v>0</v>
      </c>
      <c r="F388" s="74">
        <f t="shared" si="373"/>
        <v>0</v>
      </c>
      <c r="G388" s="90"/>
      <c r="H388" s="91"/>
      <c r="I388" s="92"/>
      <c r="J388" s="166"/>
      <c r="K388" s="94"/>
      <c r="L388" s="207"/>
      <c r="M388" s="207"/>
    </row>
    <row r="389" spans="1:13">
      <c r="A389" s="64">
        <v>388</v>
      </c>
      <c r="B389" s="89"/>
      <c r="C389" s="64">
        <f t="shared" si="0"/>
        <v>0</v>
      </c>
      <c r="D389" s="66" t="str">
        <f t="shared" si="1"/>
        <v xml:space="preserve"> </v>
      </c>
      <c r="E389" s="65">
        <f t="shared" si="372"/>
        <v>0</v>
      </c>
      <c r="F389" s="74">
        <f t="shared" si="373"/>
        <v>0</v>
      </c>
      <c r="G389" s="90"/>
      <c r="H389" s="91"/>
      <c r="I389" s="92"/>
      <c r="J389" s="166"/>
      <c r="K389" s="94"/>
      <c r="L389" s="206"/>
      <c r="M389" s="206"/>
    </row>
    <row r="390" spans="1:13">
      <c r="A390" s="64">
        <v>389</v>
      </c>
      <c r="B390" s="89"/>
      <c r="C390" s="64">
        <f t="shared" si="0"/>
        <v>0</v>
      </c>
      <c r="D390" s="66" t="str">
        <f t="shared" si="1"/>
        <v xml:space="preserve"> </v>
      </c>
      <c r="E390" s="65">
        <f t="shared" si="372"/>
        <v>0</v>
      </c>
      <c r="F390" s="74">
        <f t="shared" si="373"/>
        <v>0</v>
      </c>
      <c r="G390" s="90"/>
      <c r="H390" s="91"/>
      <c r="I390" s="92"/>
      <c r="J390" s="166"/>
      <c r="K390" s="94"/>
      <c r="L390" s="207"/>
      <c r="M390" s="207"/>
    </row>
    <row r="391" spans="1:13">
      <c r="A391" s="64">
        <v>390</v>
      </c>
      <c r="B391" s="89"/>
      <c r="C391" s="64">
        <f t="shared" si="0"/>
        <v>0</v>
      </c>
      <c r="D391" s="66" t="str">
        <f t="shared" si="1"/>
        <v xml:space="preserve"> </v>
      </c>
      <c r="E391" s="65">
        <f t="shared" si="372"/>
        <v>0</v>
      </c>
      <c r="F391" s="74">
        <f t="shared" si="373"/>
        <v>0</v>
      </c>
      <c r="G391" s="90"/>
      <c r="H391" s="91"/>
      <c r="I391" s="92"/>
      <c r="J391" s="166"/>
      <c r="K391" s="94"/>
      <c r="L391" s="206"/>
      <c r="M391" s="206"/>
    </row>
    <row r="392" spans="1:13">
      <c r="A392" s="64">
        <v>391</v>
      </c>
      <c r="B392" s="89"/>
      <c r="C392" s="64">
        <f t="shared" si="0"/>
        <v>0</v>
      </c>
      <c r="D392" s="66" t="str">
        <f t="shared" si="1"/>
        <v xml:space="preserve"> </v>
      </c>
      <c r="E392" s="65">
        <f t="shared" si="372"/>
        <v>0</v>
      </c>
      <c r="F392" s="74">
        <f t="shared" si="373"/>
        <v>0</v>
      </c>
      <c r="G392" s="90"/>
      <c r="H392" s="91"/>
      <c r="I392" s="92"/>
      <c r="J392" s="166"/>
      <c r="K392" s="94"/>
      <c r="L392" s="207"/>
      <c r="M392" s="207"/>
    </row>
    <row r="393" spans="1:13">
      <c r="A393" s="64">
        <v>392</v>
      </c>
      <c r="B393" s="89"/>
      <c r="C393" s="64">
        <f t="shared" si="0"/>
        <v>0</v>
      </c>
      <c r="D393" s="66" t="str">
        <f t="shared" si="1"/>
        <v xml:space="preserve"> </v>
      </c>
      <c r="E393" s="65">
        <f t="shared" si="372"/>
        <v>0</v>
      </c>
      <c r="F393" s="74">
        <f t="shared" si="373"/>
        <v>0</v>
      </c>
      <c r="G393" s="90"/>
      <c r="H393" s="91"/>
      <c r="I393" s="92"/>
      <c r="J393" s="166"/>
      <c r="K393" s="94"/>
      <c r="L393" s="206"/>
      <c r="M393" s="206"/>
    </row>
    <row r="394" spans="1:13">
      <c r="A394" s="64">
        <v>393</v>
      </c>
      <c r="B394" s="89"/>
      <c r="C394" s="64">
        <f t="shared" si="0"/>
        <v>0</v>
      </c>
      <c r="D394" s="66" t="str">
        <f t="shared" si="1"/>
        <v xml:space="preserve"> </v>
      </c>
      <c r="E394" s="65">
        <f t="shared" si="372"/>
        <v>0</v>
      </c>
      <c r="F394" s="74">
        <f t="shared" si="373"/>
        <v>0</v>
      </c>
      <c r="G394" s="90"/>
      <c r="H394" s="91"/>
      <c r="I394" s="92"/>
      <c r="J394" s="166"/>
      <c r="K394" s="94"/>
      <c r="L394" s="207"/>
      <c r="M394" s="207"/>
    </row>
    <row r="395" spans="1:13">
      <c r="A395" s="64">
        <v>394</v>
      </c>
      <c r="B395" s="89"/>
      <c r="C395" s="64">
        <f t="shared" si="0"/>
        <v>0</v>
      </c>
      <c r="D395" s="66" t="str">
        <f t="shared" si="1"/>
        <v xml:space="preserve"> </v>
      </c>
      <c r="E395" s="65">
        <f t="shared" si="372"/>
        <v>0</v>
      </c>
      <c r="F395" s="74">
        <f t="shared" si="373"/>
        <v>0</v>
      </c>
      <c r="G395" s="90"/>
      <c r="H395" s="91"/>
      <c r="I395" s="92"/>
      <c r="J395" s="166"/>
      <c r="K395" s="94"/>
      <c r="L395" s="206"/>
      <c r="M395" s="206"/>
    </row>
    <row r="396" spans="1:13">
      <c r="A396" s="64">
        <v>395</v>
      </c>
      <c r="B396" s="89"/>
      <c r="C396" s="64">
        <f t="shared" si="0"/>
        <v>0</v>
      </c>
      <c r="D396" s="66" t="str">
        <f t="shared" si="1"/>
        <v xml:space="preserve"> </v>
      </c>
      <c r="E396" s="65">
        <f t="shared" si="372"/>
        <v>0</v>
      </c>
      <c r="F396" s="74">
        <f t="shared" si="373"/>
        <v>0</v>
      </c>
      <c r="G396" s="90"/>
      <c r="H396" s="91"/>
      <c r="I396" s="92"/>
      <c r="J396" s="166"/>
      <c r="K396" s="94"/>
      <c r="L396" s="207"/>
      <c r="M396" s="207"/>
    </row>
    <row r="397" spans="1:13">
      <c r="A397" s="64">
        <v>396</v>
      </c>
      <c r="B397" s="89"/>
      <c r="C397" s="64">
        <f t="shared" si="0"/>
        <v>0</v>
      </c>
      <c r="D397" s="66" t="str">
        <f t="shared" si="1"/>
        <v xml:space="preserve"> </v>
      </c>
      <c r="E397" s="65">
        <f t="shared" si="372"/>
        <v>0</v>
      </c>
      <c r="F397" s="74">
        <f t="shared" si="373"/>
        <v>0</v>
      </c>
      <c r="G397" s="90"/>
      <c r="H397" s="91"/>
      <c r="I397" s="92"/>
      <c r="J397" s="166"/>
      <c r="K397" s="94"/>
      <c r="L397" s="206"/>
      <c r="M397" s="206"/>
    </row>
    <row r="398" spans="1:13">
      <c r="A398" s="64">
        <v>397</v>
      </c>
      <c r="B398" s="89"/>
      <c r="C398" s="64">
        <f t="shared" si="0"/>
        <v>0</v>
      </c>
      <c r="D398" s="66" t="str">
        <f t="shared" si="1"/>
        <v xml:space="preserve"> </v>
      </c>
      <c r="E398" s="65">
        <f t="shared" si="372"/>
        <v>0</v>
      </c>
      <c r="F398" s="74">
        <f t="shared" si="373"/>
        <v>0</v>
      </c>
      <c r="G398" s="90"/>
      <c r="H398" s="91"/>
      <c r="I398" s="92"/>
      <c r="J398" s="166"/>
      <c r="K398" s="94"/>
      <c r="L398" s="207"/>
      <c r="M398" s="207"/>
    </row>
    <row r="399" spans="1:13">
      <c r="A399" s="64">
        <v>398</v>
      </c>
      <c r="B399" s="89"/>
      <c r="C399" s="64">
        <f t="shared" si="0"/>
        <v>0</v>
      </c>
      <c r="D399" s="66" t="str">
        <f t="shared" si="1"/>
        <v xml:space="preserve"> </v>
      </c>
      <c r="E399" s="65">
        <f t="shared" si="372"/>
        <v>0</v>
      </c>
      <c r="F399" s="74">
        <f t="shared" si="373"/>
        <v>0</v>
      </c>
      <c r="G399" s="90"/>
      <c r="H399" s="91"/>
      <c r="I399" s="92"/>
      <c r="J399" s="166"/>
      <c r="K399" s="94"/>
      <c r="L399" s="140"/>
      <c r="M399" s="140"/>
    </row>
    <row r="400" spans="1:13">
      <c r="A400" s="64">
        <v>399</v>
      </c>
      <c r="B400" s="89"/>
      <c r="C400" s="64">
        <f t="shared" si="0"/>
        <v>0</v>
      </c>
      <c r="D400" s="66" t="str">
        <f t="shared" si="1"/>
        <v xml:space="preserve"> </v>
      </c>
      <c r="E400" s="65">
        <f t="shared" si="372"/>
        <v>0</v>
      </c>
      <c r="F400" s="74">
        <f t="shared" si="373"/>
        <v>0</v>
      </c>
      <c r="G400" s="90"/>
      <c r="H400" s="91"/>
      <c r="I400" s="92"/>
      <c r="J400" s="166"/>
      <c r="K400" s="94"/>
      <c r="L400" s="137"/>
      <c r="M400" s="137"/>
    </row>
    <row r="401" spans="1:13">
      <c r="A401" s="64">
        <v>400</v>
      </c>
      <c r="B401" s="89"/>
      <c r="C401" s="64">
        <f t="shared" si="0"/>
        <v>0</v>
      </c>
      <c r="D401" s="66" t="str">
        <f t="shared" si="1"/>
        <v xml:space="preserve"> </v>
      </c>
      <c r="E401" s="65">
        <f t="shared" si="372"/>
        <v>0</v>
      </c>
      <c r="F401" s="74">
        <f t="shared" si="373"/>
        <v>0</v>
      </c>
      <c r="G401" s="90"/>
      <c r="H401" s="91"/>
      <c r="I401" s="92"/>
      <c r="J401" s="166"/>
      <c r="K401" s="94"/>
      <c r="L401" s="140"/>
      <c r="M401" s="140"/>
    </row>
    <row r="402" spans="1:13">
      <c r="A402" s="64">
        <v>401</v>
      </c>
      <c r="B402" s="89"/>
      <c r="C402" s="64">
        <f t="shared" si="0"/>
        <v>0</v>
      </c>
      <c r="D402" s="66" t="str">
        <f t="shared" si="1"/>
        <v xml:space="preserve"> </v>
      </c>
      <c r="E402" s="65">
        <f t="shared" si="372"/>
        <v>0</v>
      </c>
      <c r="F402" s="74">
        <f t="shared" si="373"/>
        <v>0</v>
      </c>
      <c r="G402" s="90"/>
      <c r="H402" s="91"/>
      <c r="I402" s="92"/>
      <c r="J402" s="166"/>
      <c r="K402" s="94"/>
      <c r="L402" s="137"/>
      <c r="M402" s="137"/>
    </row>
    <row r="403" spans="1:13">
      <c r="A403" s="64">
        <v>402</v>
      </c>
      <c r="B403" s="89"/>
      <c r="C403" s="64">
        <f t="shared" si="0"/>
        <v>0</v>
      </c>
      <c r="D403" s="66" t="str">
        <f t="shared" si="1"/>
        <v xml:space="preserve"> </v>
      </c>
      <c r="E403" s="65">
        <f t="shared" si="372"/>
        <v>0</v>
      </c>
      <c r="F403" s="74">
        <f t="shared" si="373"/>
        <v>0</v>
      </c>
      <c r="G403" s="90"/>
      <c r="H403" s="91"/>
      <c r="I403" s="92"/>
      <c r="J403" s="166"/>
      <c r="K403" s="94"/>
      <c r="L403" s="140"/>
      <c r="M403" s="140"/>
    </row>
    <row r="404" spans="1:13">
      <c r="A404" s="64">
        <v>403</v>
      </c>
      <c r="B404" s="210"/>
      <c r="C404" s="64">
        <f t="shared" si="0"/>
        <v>0</v>
      </c>
      <c r="D404" s="66" t="str">
        <f t="shared" si="1"/>
        <v xml:space="preserve"> </v>
      </c>
      <c r="E404" s="82">
        <f t="shared" si="372"/>
        <v>0</v>
      </c>
      <c r="F404" s="74">
        <f t="shared" si="373"/>
        <v>0</v>
      </c>
      <c r="G404" s="83"/>
      <c r="H404" s="187"/>
      <c r="I404" s="179"/>
      <c r="J404" s="211"/>
      <c r="K404" s="212"/>
      <c r="L404" s="137"/>
      <c r="M404" s="137"/>
    </row>
    <row r="405" spans="1:13">
      <c r="A405" s="64">
        <v>404</v>
      </c>
      <c r="B405" s="213"/>
      <c r="C405" s="64">
        <f t="shared" si="0"/>
        <v>0</v>
      </c>
      <c r="D405" s="66" t="str">
        <f t="shared" si="1"/>
        <v xml:space="preserve"> </v>
      </c>
      <c r="E405" s="82">
        <f t="shared" si="372"/>
        <v>0</v>
      </c>
      <c r="F405" s="74">
        <f t="shared" si="373"/>
        <v>0</v>
      </c>
      <c r="G405" s="98"/>
      <c r="H405" s="214"/>
      <c r="I405" s="180"/>
      <c r="J405" s="215"/>
      <c r="K405" s="216"/>
      <c r="L405" s="140"/>
      <c r="M405" s="140"/>
    </row>
    <row r="406" spans="1:13">
      <c r="A406" s="64">
        <v>405</v>
      </c>
      <c r="B406" s="213"/>
      <c r="C406" s="64">
        <f t="shared" si="0"/>
        <v>0</v>
      </c>
      <c r="D406" s="66" t="str">
        <f t="shared" si="1"/>
        <v xml:space="preserve"> </v>
      </c>
      <c r="E406" s="82">
        <f t="shared" si="372"/>
        <v>0</v>
      </c>
      <c r="F406" s="74">
        <f t="shared" si="373"/>
        <v>0</v>
      </c>
      <c r="G406" s="98"/>
      <c r="H406" s="217"/>
      <c r="I406" s="180"/>
      <c r="J406" s="218"/>
      <c r="K406" s="219"/>
      <c r="L406" s="137"/>
      <c r="M406" s="137"/>
    </row>
    <row r="407" spans="1:13">
      <c r="A407" s="64">
        <v>406</v>
      </c>
      <c r="B407" s="213"/>
      <c r="C407" s="64">
        <f t="shared" si="0"/>
        <v>0</v>
      </c>
      <c r="D407" s="66" t="str">
        <f t="shared" si="1"/>
        <v xml:space="preserve"> </v>
      </c>
      <c r="E407" s="82">
        <f t="shared" si="372"/>
        <v>0</v>
      </c>
      <c r="F407" s="74">
        <f t="shared" si="373"/>
        <v>0</v>
      </c>
      <c r="G407" s="98"/>
      <c r="H407" s="214"/>
      <c r="I407" s="180"/>
      <c r="J407" s="215"/>
      <c r="K407" s="216"/>
      <c r="L407" s="140"/>
      <c r="M407" s="140"/>
    </row>
    <row r="408" spans="1:13">
      <c r="A408" s="64">
        <v>407</v>
      </c>
      <c r="B408" s="213"/>
      <c r="C408" s="64">
        <f t="shared" si="0"/>
        <v>0</v>
      </c>
      <c r="D408" s="66" t="str">
        <f t="shared" si="1"/>
        <v xml:space="preserve"> </v>
      </c>
      <c r="E408" s="82">
        <f t="shared" si="372"/>
        <v>0</v>
      </c>
      <c r="F408" s="74">
        <f t="shared" si="373"/>
        <v>0</v>
      </c>
      <c r="G408" s="98"/>
      <c r="H408" s="217"/>
      <c r="I408" s="180"/>
      <c r="J408" s="218"/>
      <c r="K408" s="219"/>
      <c r="L408" s="137"/>
      <c r="M408" s="137"/>
    </row>
    <row r="409" spans="1:13">
      <c r="A409" s="64">
        <v>408</v>
      </c>
      <c r="B409" s="213"/>
      <c r="C409" s="64">
        <f t="shared" si="0"/>
        <v>0</v>
      </c>
      <c r="D409" s="66" t="str">
        <f t="shared" si="1"/>
        <v xml:space="preserve"> </v>
      </c>
      <c r="E409" s="82">
        <f t="shared" si="372"/>
        <v>0</v>
      </c>
      <c r="F409" s="74">
        <f t="shared" si="373"/>
        <v>0</v>
      </c>
      <c r="G409" s="98"/>
      <c r="H409" s="217"/>
      <c r="I409" s="180"/>
      <c r="J409" s="215"/>
      <c r="K409" s="216"/>
      <c r="L409" s="140"/>
      <c r="M409" s="140"/>
    </row>
    <row r="410" spans="1:13">
      <c r="A410" s="64">
        <v>409</v>
      </c>
      <c r="B410" s="213"/>
      <c r="C410" s="64">
        <f t="shared" si="0"/>
        <v>0</v>
      </c>
      <c r="D410" s="66" t="str">
        <f t="shared" si="1"/>
        <v xml:space="preserve"> </v>
      </c>
      <c r="E410" s="82">
        <f t="shared" si="372"/>
        <v>0</v>
      </c>
      <c r="F410" s="74">
        <f t="shared" si="373"/>
        <v>0</v>
      </c>
      <c r="G410" s="98"/>
      <c r="H410" s="217"/>
      <c r="I410" s="180"/>
      <c r="J410" s="218"/>
      <c r="K410" s="219"/>
      <c r="L410" s="137"/>
      <c r="M410" s="137"/>
    </row>
    <row r="411" spans="1:13">
      <c r="A411" s="64">
        <v>410</v>
      </c>
      <c r="B411" s="213"/>
      <c r="C411" s="64">
        <f t="shared" si="0"/>
        <v>0</v>
      </c>
      <c r="D411" s="66" t="str">
        <f t="shared" si="1"/>
        <v xml:space="preserve"> </v>
      </c>
      <c r="E411" s="82">
        <f t="shared" si="372"/>
        <v>0</v>
      </c>
      <c r="F411" s="74">
        <f t="shared" si="373"/>
        <v>0</v>
      </c>
      <c r="G411" s="98"/>
      <c r="H411" s="217"/>
      <c r="I411" s="180"/>
      <c r="J411" s="215"/>
      <c r="K411" s="216"/>
      <c r="L411" s="140"/>
      <c r="M411" s="140"/>
    </row>
    <row r="412" spans="1:13">
      <c r="A412" s="64">
        <v>411</v>
      </c>
      <c r="B412" s="213"/>
      <c r="C412" s="64">
        <f t="shared" si="0"/>
        <v>0</v>
      </c>
      <c r="D412" s="66" t="str">
        <f t="shared" si="1"/>
        <v xml:space="preserve"> </v>
      </c>
      <c r="E412" s="82">
        <f t="shared" si="372"/>
        <v>0</v>
      </c>
      <c r="F412" s="74">
        <f t="shared" si="373"/>
        <v>0</v>
      </c>
      <c r="G412" s="98"/>
      <c r="H412" s="217"/>
      <c r="I412" s="180"/>
      <c r="J412" s="218"/>
      <c r="K412" s="219"/>
      <c r="L412" s="137"/>
      <c r="M412" s="137"/>
    </row>
    <row r="413" spans="1:13">
      <c r="A413" s="64">
        <v>412</v>
      </c>
      <c r="B413" s="213"/>
      <c r="C413" s="64">
        <f t="shared" si="0"/>
        <v>0</v>
      </c>
      <c r="D413" s="66" t="str">
        <f t="shared" si="1"/>
        <v xml:space="preserve"> </v>
      </c>
      <c r="E413" s="82">
        <f t="shared" si="372"/>
        <v>0</v>
      </c>
      <c r="F413" s="74">
        <f t="shared" si="373"/>
        <v>0</v>
      </c>
      <c r="G413" s="98"/>
      <c r="H413" s="214"/>
      <c r="I413" s="180"/>
      <c r="J413" s="215"/>
      <c r="K413" s="220"/>
      <c r="L413" s="140"/>
      <c r="M413" s="140"/>
    </row>
    <row r="414" spans="1:13">
      <c r="A414" s="64">
        <v>413</v>
      </c>
      <c r="B414" s="213"/>
      <c r="C414" s="64">
        <f t="shared" si="0"/>
        <v>0</v>
      </c>
      <c r="D414" s="66" t="str">
        <f t="shared" si="1"/>
        <v xml:space="preserve"> </v>
      </c>
      <c r="E414" s="82">
        <f t="shared" si="372"/>
        <v>0</v>
      </c>
      <c r="F414" s="74">
        <f t="shared" si="373"/>
        <v>0</v>
      </c>
      <c r="G414" s="98"/>
      <c r="H414" s="217"/>
      <c r="I414" s="180"/>
      <c r="J414" s="218"/>
      <c r="K414" s="94"/>
      <c r="L414" s="137"/>
      <c r="M414" s="137"/>
    </row>
    <row r="415" spans="1:13">
      <c r="A415" s="64">
        <v>414</v>
      </c>
      <c r="B415" s="213"/>
      <c r="C415" s="64">
        <f t="shared" si="0"/>
        <v>0</v>
      </c>
      <c r="D415" s="66" t="str">
        <f t="shared" si="1"/>
        <v xml:space="preserve"> </v>
      </c>
      <c r="E415" s="82">
        <f t="shared" si="372"/>
        <v>0</v>
      </c>
      <c r="F415" s="74">
        <f t="shared" si="373"/>
        <v>0</v>
      </c>
      <c r="G415" s="98"/>
      <c r="H415" s="217"/>
      <c r="I415" s="180"/>
      <c r="J415" s="215"/>
      <c r="K415" s="220"/>
      <c r="L415" s="140"/>
      <c r="M415" s="140"/>
    </row>
    <row r="416" spans="1:13">
      <c r="A416" s="64">
        <v>415</v>
      </c>
      <c r="B416" s="213"/>
      <c r="C416" s="64">
        <f t="shared" si="0"/>
        <v>0</v>
      </c>
      <c r="D416" s="66" t="str">
        <f t="shared" si="1"/>
        <v xml:space="preserve"> </v>
      </c>
      <c r="E416" s="82">
        <f t="shared" si="372"/>
        <v>0</v>
      </c>
      <c r="F416" s="74">
        <f t="shared" si="373"/>
        <v>0</v>
      </c>
      <c r="G416" s="98"/>
      <c r="H416" s="217"/>
      <c r="I416" s="180"/>
      <c r="J416" s="218"/>
      <c r="K416" s="94"/>
      <c r="L416" s="137"/>
      <c r="M416" s="137"/>
    </row>
    <row r="417" spans="1:13">
      <c r="A417" s="64">
        <v>416</v>
      </c>
      <c r="B417" s="213"/>
      <c r="C417" s="64">
        <f t="shared" si="0"/>
        <v>0</v>
      </c>
      <c r="D417" s="66" t="str">
        <f t="shared" si="1"/>
        <v xml:space="preserve"> </v>
      </c>
      <c r="E417" s="82">
        <f t="shared" si="372"/>
        <v>0</v>
      </c>
      <c r="F417" s="74">
        <f t="shared" si="373"/>
        <v>0</v>
      </c>
      <c r="G417" s="98"/>
      <c r="H417" s="217"/>
      <c r="I417" s="180"/>
      <c r="J417" s="215"/>
      <c r="K417" s="87"/>
      <c r="L417" s="140"/>
      <c r="M417" s="140"/>
    </row>
    <row r="418" spans="1:13">
      <c r="A418" s="64">
        <v>417</v>
      </c>
      <c r="B418" s="213"/>
      <c r="C418" s="64">
        <f t="shared" si="0"/>
        <v>0</v>
      </c>
      <c r="D418" s="66" t="str">
        <f t="shared" si="1"/>
        <v xml:space="preserve"> </v>
      </c>
      <c r="E418" s="82">
        <f t="shared" si="372"/>
        <v>0</v>
      </c>
      <c r="F418" s="74">
        <f t="shared" si="373"/>
        <v>0</v>
      </c>
      <c r="G418" s="98"/>
      <c r="H418" s="217"/>
      <c r="I418" s="180"/>
      <c r="J418" s="221"/>
      <c r="K418" s="94"/>
      <c r="L418" s="137"/>
      <c r="M418" s="137"/>
    </row>
    <row r="419" spans="1:13">
      <c r="A419" s="64">
        <v>418</v>
      </c>
      <c r="B419" s="213"/>
      <c r="C419" s="64">
        <f t="shared" si="0"/>
        <v>0</v>
      </c>
      <c r="D419" s="66" t="str">
        <f t="shared" si="1"/>
        <v xml:space="preserve"> </v>
      </c>
      <c r="E419" s="82">
        <f t="shared" si="372"/>
        <v>0</v>
      </c>
      <c r="F419" s="74">
        <f t="shared" si="373"/>
        <v>0</v>
      </c>
      <c r="G419" s="98"/>
      <c r="H419" s="217"/>
      <c r="I419" s="180"/>
      <c r="J419" s="215"/>
      <c r="K419" s="222"/>
      <c r="L419" s="140"/>
      <c r="M419" s="140"/>
    </row>
    <row r="420" spans="1:13">
      <c r="A420" s="64">
        <v>419</v>
      </c>
      <c r="B420" s="213"/>
      <c r="C420" s="64">
        <f t="shared" si="0"/>
        <v>0</v>
      </c>
      <c r="D420" s="66" t="str">
        <f t="shared" si="1"/>
        <v xml:space="preserve"> </v>
      </c>
      <c r="E420" s="82">
        <f t="shared" si="372"/>
        <v>0</v>
      </c>
      <c r="F420" s="74">
        <f t="shared" si="373"/>
        <v>0</v>
      </c>
      <c r="G420" s="98"/>
      <c r="H420" s="217"/>
      <c r="I420" s="180"/>
      <c r="J420" s="221"/>
      <c r="K420" s="94"/>
      <c r="L420" s="137"/>
      <c r="M420" s="137"/>
    </row>
    <row r="421" spans="1:13">
      <c r="A421" s="64">
        <v>420</v>
      </c>
      <c r="B421" s="213"/>
      <c r="C421" s="64">
        <f t="shared" si="0"/>
        <v>0</v>
      </c>
      <c r="D421" s="66" t="str">
        <f t="shared" si="1"/>
        <v xml:space="preserve"> </v>
      </c>
      <c r="E421" s="82">
        <f t="shared" si="372"/>
        <v>0</v>
      </c>
      <c r="F421" s="74">
        <f t="shared" si="373"/>
        <v>0</v>
      </c>
      <c r="G421" s="98"/>
      <c r="H421" s="217"/>
      <c r="I421" s="180"/>
      <c r="J421" s="215"/>
      <c r="K421" s="220"/>
      <c r="L421" s="140"/>
      <c r="M421" s="140"/>
    </row>
    <row r="422" spans="1:13">
      <c r="A422" s="64">
        <v>421</v>
      </c>
      <c r="B422" s="213"/>
      <c r="C422" s="64">
        <f t="shared" si="0"/>
        <v>0</v>
      </c>
      <c r="D422" s="66" t="str">
        <f t="shared" si="1"/>
        <v xml:space="preserve"> </v>
      </c>
      <c r="E422" s="82">
        <f t="shared" si="372"/>
        <v>0</v>
      </c>
      <c r="F422" s="74">
        <f t="shared" si="373"/>
        <v>0</v>
      </c>
      <c r="G422" s="98"/>
      <c r="H422" s="217"/>
      <c r="I422" s="180"/>
      <c r="J422" s="218"/>
      <c r="K422" s="94"/>
      <c r="L422" s="137"/>
      <c r="M422" s="137"/>
    </row>
    <row r="423" spans="1:13">
      <c r="A423" s="64">
        <v>422</v>
      </c>
      <c r="B423" s="213"/>
      <c r="C423" s="64">
        <f t="shared" si="0"/>
        <v>0</v>
      </c>
      <c r="D423" s="66" t="str">
        <f t="shared" si="1"/>
        <v xml:space="preserve"> </v>
      </c>
      <c r="E423" s="82">
        <f t="shared" si="372"/>
        <v>0</v>
      </c>
      <c r="F423" s="74">
        <f t="shared" si="373"/>
        <v>0</v>
      </c>
      <c r="G423" s="98"/>
      <c r="H423" s="217"/>
      <c r="I423" s="180"/>
      <c r="J423" s="215"/>
      <c r="K423" s="220"/>
      <c r="L423" s="223"/>
      <c r="M423" s="223"/>
    </row>
    <row r="424" spans="1:13">
      <c r="A424" s="64">
        <v>423</v>
      </c>
      <c r="B424" s="81"/>
      <c r="C424" s="64">
        <f t="shared" si="0"/>
        <v>0</v>
      </c>
      <c r="D424" s="66" t="str">
        <f t="shared" si="1"/>
        <v xml:space="preserve"> </v>
      </c>
      <c r="E424" s="82">
        <f t="shared" si="372"/>
        <v>0</v>
      </c>
      <c r="F424" s="74">
        <f t="shared" si="373"/>
        <v>0</v>
      </c>
      <c r="G424" s="95"/>
      <c r="H424" s="105"/>
      <c r="I424" s="110"/>
      <c r="J424" s="86"/>
      <c r="K424" s="106"/>
      <c r="L424" s="224"/>
      <c r="M424" s="224"/>
    </row>
    <row r="425" spans="1:13">
      <c r="A425" s="64">
        <v>424</v>
      </c>
      <c r="B425" s="89"/>
      <c r="C425" s="64">
        <f t="shared" si="0"/>
        <v>0</v>
      </c>
      <c r="D425" s="66" t="str">
        <f t="shared" si="1"/>
        <v xml:space="preserve"> </v>
      </c>
      <c r="E425" s="82">
        <f t="shared" si="372"/>
        <v>0</v>
      </c>
      <c r="F425" s="74">
        <f t="shared" si="373"/>
        <v>0</v>
      </c>
      <c r="G425" s="98"/>
      <c r="H425" s="217"/>
      <c r="I425" s="225"/>
      <c r="J425" s="226"/>
      <c r="K425" s="227"/>
      <c r="L425" s="223"/>
      <c r="M425" s="223"/>
    </row>
    <row r="426" spans="1:13">
      <c r="A426" s="64">
        <v>425</v>
      </c>
      <c r="B426" s="89"/>
      <c r="C426" s="64">
        <f t="shared" si="0"/>
        <v>0</v>
      </c>
      <c r="D426" s="66" t="str">
        <f t="shared" si="1"/>
        <v xml:space="preserve"> </v>
      </c>
      <c r="E426" s="82">
        <f t="shared" si="372"/>
        <v>0</v>
      </c>
      <c r="F426" s="74">
        <f t="shared" si="373"/>
        <v>0</v>
      </c>
      <c r="G426" s="98"/>
      <c r="H426" s="99"/>
      <c r="I426" s="100"/>
      <c r="J426" s="93"/>
      <c r="K426" s="106"/>
      <c r="L426" s="224"/>
      <c r="M426" s="224"/>
    </row>
    <row r="427" spans="1:13">
      <c r="A427" s="64">
        <v>426</v>
      </c>
      <c r="B427" s="89"/>
      <c r="C427" s="64">
        <f t="shared" si="0"/>
        <v>0</v>
      </c>
      <c r="D427" s="66" t="str">
        <f t="shared" si="1"/>
        <v xml:space="preserve"> </v>
      </c>
      <c r="E427" s="82">
        <f t="shared" si="372"/>
        <v>0</v>
      </c>
      <c r="F427" s="74">
        <f t="shared" si="373"/>
        <v>0</v>
      </c>
      <c r="G427" s="98"/>
      <c r="H427" s="99"/>
      <c r="I427" s="100"/>
      <c r="J427" s="104"/>
      <c r="K427" s="102"/>
      <c r="L427" s="223"/>
      <c r="M427" s="223"/>
    </row>
    <row r="428" spans="1:13">
      <c r="A428" s="64">
        <v>427</v>
      </c>
      <c r="B428" s="89"/>
      <c r="C428" s="64">
        <f t="shared" si="0"/>
        <v>0</v>
      </c>
      <c r="D428" s="66" t="str">
        <f t="shared" si="1"/>
        <v xml:space="preserve"> </v>
      </c>
      <c r="E428" s="82">
        <f t="shared" si="372"/>
        <v>0</v>
      </c>
      <c r="F428" s="74">
        <f t="shared" si="373"/>
        <v>0</v>
      </c>
      <c r="G428" s="98"/>
      <c r="H428" s="99"/>
      <c r="I428" s="100"/>
      <c r="J428" s="104"/>
      <c r="K428" s="102"/>
      <c r="L428" s="224"/>
      <c r="M428" s="224"/>
    </row>
    <row r="429" spans="1:13">
      <c r="A429" s="64">
        <v>428</v>
      </c>
      <c r="B429" s="89"/>
      <c r="C429" s="64">
        <f t="shared" si="0"/>
        <v>0</v>
      </c>
      <c r="D429" s="66" t="str">
        <f t="shared" si="1"/>
        <v xml:space="preserve"> </v>
      </c>
      <c r="E429" s="82">
        <f t="shared" si="372"/>
        <v>0</v>
      </c>
      <c r="F429" s="74">
        <f t="shared" si="373"/>
        <v>0</v>
      </c>
      <c r="G429" s="98"/>
      <c r="H429" s="99"/>
      <c r="I429" s="100"/>
      <c r="J429" s="104"/>
      <c r="K429" s="102"/>
      <c r="L429" s="223"/>
      <c r="M429" s="223"/>
    </row>
    <row r="430" spans="1:13">
      <c r="A430" s="64">
        <v>429</v>
      </c>
      <c r="B430" s="89"/>
      <c r="C430" s="64">
        <f t="shared" si="0"/>
        <v>0</v>
      </c>
      <c r="D430" s="66" t="str">
        <f t="shared" si="1"/>
        <v xml:space="preserve"> </v>
      </c>
      <c r="E430" s="82">
        <f t="shared" si="372"/>
        <v>0</v>
      </c>
      <c r="F430" s="74">
        <f t="shared" si="373"/>
        <v>0</v>
      </c>
      <c r="G430" s="98"/>
      <c r="H430" s="99"/>
      <c r="I430" s="100"/>
      <c r="J430" s="104"/>
      <c r="K430" s="102"/>
      <c r="L430" s="224"/>
      <c r="M430" s="224"/>
    </row>
    <row r="431" spans="1:13">
      <c r="A431" s="64">
        <v>430</v>
      </c>
      <c r="B431" s="89"/>
      <c r="C431" s="64">
        <f t="shared" si="0"/>
        <v>0</v>
      </c>
      <c r="D431" s="66" t="str">
        <f t="shared" si="1"/>
        <v xml:space="preserve"> </v>
      </c>
      <c r="E431" s="82">
        <f t="shared" si="372"/>
        <v>0</v>
      </c>
      <c r="F431" s="74">
        <f t="shared" si="373"/>
        <v>0</v>
      </c>
      <c r="G431" s="98"/>
      <c r="H431" s="99"/>
      <c r="I431" s="100"/>
      <c r="J431" s="228"/>
      <c r="K431" s="102"/>
      <c r="L431" s="223"/>
      <c r="M431" s="223"/>
    </row>
    <row r="432" spans="1:13">
      <c r="A432" s="64">
        <v>431</v>
      </c>
      <c r="B432" s="89"/>
      <c r="C432" s="64">
        <f t="shared" si="0"/>
        <v>0</v>
      </c>
      <c r="D432" s="66" t="str">
        <f t="shared" si="1"/>
        <v xml:space="preserve"> </v>
      </c>
      <c r="E432" s="82">
        <f t="shared" si="372"/>
        <v>0</v>
      </c>
      <c r="F432" s="74">
        <f t="shared" si="373"/>
        <v>0</v>
      </c>
      <c r="G432" s="98"/>
      <c r="H432" s="99"/>
      <c r="I432" s="100"/>
      <c r="J432" s="104"/>
      <c r="K432" s="102"/>
      <c r="L432" s="224"/>
      <c r="M432" s="224"/>
    </row>
    <row r="433" spans="1:13">
      <c r="A433" s="64">
        <v>432</v>
      </c>
      <c r="B433" s="89"/>
      <c r="C433" s="64">
        <f t="shared" si="0"/>
        <v>0</v>
      </c>
      <c r="D433" s="66" t="str">
        <f t="shared" si="1"/>
        <v xml:space="preserve"> </v>
      </c>
      <c r="E433" s="82">
        <f t="shared" si="372"/>
        <v>0</v>
      </c>
      <c r="F433" s="74">
        <f t="shared" si="373"/>
        <v>0</v>
      </c>
      <c r="G433" s="98"/>
      <c r="H433" s="99"/>
      <c r="I433" s="100"/>
      <c r="J433" s="104"/>
      <c r="K433" s="102"/>
      <c r="L433" s="223"/>
      <c r="M433" s="223"/>
    </row>
    <row r="434" spans="1:13">
      <c r="A434" s="64">
        <v>433</v>
      </c>
      <c r="B434" s="89"/>
      <c r="C434" s="64">
        <f t="shared" si="0"/>
        <v>0</v>
      </c>
      <c r="D434" s="66" t="str">
        <f t="shared" si="1"/>
        <v xml:space="preserve"> </v>
      </c>
      <c r="E434" s="82">
        <f t="shared" si="372"/>
        <v>0</v>
      </c>
      <c r="F434" s="74">
        <f t="shared" si="373"/>
        <v>0</v>
      </c>
      <c r="G434" s="98"/>
      <c r="H434" s="99"/>
      <c r="I434" s="100"/>
      <c r="J434" s="104"/>
      <c r="K434" s="102"/>
      <c r="L434" s="224"/>
      <c r="M434" s="224"/>
    </row>
    <row r="435" spans="1:13">
      <c r="A435" s="64">
        <v>434</v>
      </c>
      <c r="B435" s="89"/>
      <c r="C435" s="64">
        <f t="shared" si="0"/>
        <v>0</v>
      </c>
      <c r="D435" s="66" t="str">
        <f t="shared" si="1"/>
        <v xml:space="preserve"> </v>
      </c>
      <c r="E435" s="82">
        <f t="shared" si="372"/>
        <v>0</v>
      </c>
      <c r="F435" s="74">
        <f t="shared" si="373"/>
        <v>0</v>
      </c>
      <c r="G435" s="98"/>
      <c r="H435" s="99"/>
      <c r="I435" s="100"/>
      <c r="J435" s="104"/>
      <c r="K435" s="102"/>
      <c r="L435" s="223"/>
      <c r="M435" s="223"/>
    </row>
    <row r="436" spans="1:13">
      <c r="A436" s="64">
        <v>435</v>
      </c>
      <c r="B436" s="89"/>
      <c r="C436" s="64">
        <f t="shared" si="0"/>
        <v>0</v>
      </c>
      <c r="D436" s="66" t="str">
        <f t="shared" si="1"/>
        <v xml:space="preserve"> </v>
      </c>
      <c r="E436" s="82">
        <f t="shared" si="372"/>
        <v>0</v>
      </c>
      <c r="F436" s="74">
        <f t="shared" si="373"/>
        <v>0</v>
      </c>
      <c r="G436" s="98"/>
      <c r="H436" s="99"/>
      <c r="I436" s="100"/>
      <c r="J436" s="229"/>
      <c r="K436" s="227"/>
      <c r="L436" s="224"/>
      <c r="M436" s="224"/>
    </row>
    <row r="437" spans="1:13">
      <c r="A437" s="64">
        <v>436</v>
      </c>
      <c r="B437" s="89"/>
      <c r="C437" s="64">
        <f t="shared" si="0"/>
        <v>0</v>
      </c>
      <c r="D437" s="66" t="str">
        <f t="shared" si="1"/>
        <v xml:space="preserve"> </v>
      </c>
      <c r="E437" s="82">
        <f t="shared" si="372"/>
        <v>0</v>
      </c>
      <c r="F437" s="74">
        <f t="shared" si="373"/>
        <v>0</v>
      </c>
      <c r="G437" s="98"/>
      <c r="H437" s="230"/>
      <c r="I437" s="231"/>
      <c r="J437" s="232"/>
      <c r="K437" s="233"/>
      <c r="L437" s="223"/>
      <c r="M437" s="223"/>
    </row>
    <row r="438" spans="1:13">
      <c r="A438" s="64">
        <v>437</v>
      </c>
      <c r="B438" s="89"/>
      <c r="C438" s="64">
        <f t="shared" si="0"/>
        <v>0</v>
      </c>
      <c r="D438" s="66" t="str">
        <f t="shared" si="1"/>
        <v xml:space="preserve"> </v>
      </c>
      <c r="E438" s="82">
        <f t="shared" si="372"/>
        <v>0</v>
      </c>
      <c r="F438" s="74">
        <f t="shared" si="373"/>
        <v>0</v>
      </c>
      <c r="G438" s="98"/>
      <c r="H438" s="105"/>
      <c r="I438" s="234"/>
      <c r="J438" s="112"/>
      <c r="K438" s="106"/>
      <c r="L438" s="224"/>
      <c r="M438" s="224"/>
    </row>
    <row r="439" spans="1:13">
      <c r="A439" s="64">
        <v>438</v>
      </c>
      <c r="B439" s="213"/>
      <c r="C439" s="64">
        <f t="shared" si="0"/>
        <v>0</v>
      </c>
      <c r="D439" s="66" t="str">
        <f t="shared" si="1"/>
        <v xml:space="preserve"> </v>
      </c>
      <c r="E439" s="82">
        <f t="shared" si="372"/>
        <v>0</v>
      </c>
      <c r="F439" s="74">
        <f t="shared" si="373"/>
        <v>0</v>
      </c>
      <c r="G439" s="98"/>
      <c r="H439" s="230"/>
      <c r="I439" s="231"/>
      <c r="J439" s="235"/>
      <c r="K439" s="227"/>
      <c r="L439" s="223"/>
      <c r="M439" s="223"/>
    </row>
    <row r="440" spans="1:13">
      <c r="A440" s="64">
        <v>439</v>
      </c>
      <c r="B440" s="236"/>
      <c r="C440" s="64">
        <f t="shared" si="0"/>
        <v>0</v>
      </c>
      <c r="D440" s="66" t="str">
        <f t="shared" si="1"/>
        <v xml:space="preserve"> </v>
      </c>
      <c r="E440" s="82">
        <f t="shared" si="372"/>
        <v>0</v>
      </c>
      <c r="F440" s="74">
        <f t="shared" si="373"/>
        <v>0</v>
      </c>
      <c r="G440" s="237"/>
      <c r="H440" s="238"/>
      <c r="I440" s="239"/>
      <c r="J440" s="112"/>
      <c r="K440" s="106"/>
      <c r="L440" s="224"/>
      <c r="M440" s="224"/>
    </row>
    <row r="441" spans="1:13">
      <c r="A441" s="64">
        <v>440</v>
      </c>
      <c r="B441" s="81"/>
      <c r="C441" s="64">
        <f t="shared" si="0"/>
        <v>0</v>
      </c>
      <c r="D441" s="66" t="str">
        <f t="shared" si="1"/>
        <v xml:space="preserve"> </v>
      </c>
      <c r="E441" s="82">
        <f t="shared" si="372"/>
        <v>0</v>
      </c>
      <c r="F441" s="74">
        <f t="shared" si="373"/>
        <v>0</v>
      </c>
      <c r="G441" s="95"/>
      <c r="H441" s="97"/>
      <c r="I441" s="234"/>
      <c r="J441" s="112"/>
      <c r="K441" s="102"/>
      <c r="L441" s="223"/>
      <c r="M441" s="223"/>
    </row>
    <row r="442" spans="1:13">
      <c r="A442" s="64">
        <v>441</v>
      </c>
      <c r="B442" s="89"/>
      <c r="C442" s="64">
        <f t="shared" si="0"/>
        <v>0</v>
      </c>
      <c r="D442" s="66" t="str">
        <f t="shared" si="1"/>
        <v xml:space="preserve"> </v>
      </c>
      <c r="E442" s="82">
        <f t="shared" si="372"/>
        <v>0</v>
      </c>
      <c r="F442" s="74">
        <f t="shared" si="373"/>
        <v>0</v>
      </c>
      <c r="G442" s="98"/>
      <c r="H442" s="240"/>
      <c r="I442" s="225"/>
      <c r="J442" s="241"/>
      <c r="K442" s="227"/>
      <c r="L442" s="224"/>
      <c r="M442" s="224"/>
    </row>
    <row r="443" spans="1:13">
      <c r="A443" s="64">
        <v>442</v>
      </c>
      <c r="B443" s="89"/>
      <c r="C443" s="64">
        <f t="shared" si="0"/>
        <v>0</v>
      </c>
      <c r="D443" s="66" t="str">
        <f t="shared" si="1"/>
        <v xml:space="preserve"> </v>
      </c>
      <c r="E443" s="82">
        <f t="shared" si="372"/>
        <v>0</v>
      </c>
      <c r="F443" s="74">
        <f t="shared" si="373"/>
        <v>0</v>
      </c>
      <c r="G443" s="98"/>
      <c r="H443" s="214"/>
      <c r="I443" s="100"/>
      <c r="J443" s="104"/>
      <c r="K443" s="106"/>
      <c r="L443" s="223"/>
      <c r="M443" s="223"/>
    </row>
    <row r="444" spans="1:13">
      <c r="A444" s="64">
        <v>443</v>
      </c>
      <c r="B444" s="81"/>
      <c r="C444" s="64">
        <f t="shared" si="0"/>
        <v>0</v>
      </c>
      <c r="D444" s="66" t="str">
        <f t="shared" si="1"/>
        <v xml:space="preserve"> </v>
      </c>
      <c r="E444" s="65">
        <f t="shared" si="372"/>
        <v>0</v>
      </c>
      <c r="F444" s="74">
        <f t="shared" si="373"/>
        <v>0</v>
      </c>
      <c r="G444" s="83"/>
      <c r="H444" s="212"/>
      <c r="I444" s="85"/>
      <c r="J444" s="242"/>
      <c r="K444" s="87"/>
      <c r="L444" s="224"/>
      <c r="M444" s="224"/>
    </row>
    <row r="445" spans="1:13">
      <c r="A445" s="64">
        <v>444</v>
      </c>
      <c r="B445" s="89"/>
      <c r="C445" s="64">
        <f t="shared" si="0"/>
        <v>0</v>
      </c>
      <c r="D445" s="66" t="str">
        <f t="shared" si="1"/>
        <v xml:space="preserve"> </v>
      </c>
      <c r="E445" s="65">
        <f t="shared" si="372"/>
        <v>0</v>
      </c>
      <c r="F445" s="74">
        <f t="shared" si="373"/>
        <v>0</v>
      </c>
      <c r="G445" s="90"/>
      <c r="H445" s="219"/>
      <c r="I445" s="243"/>
      <c r="J445" s="244"/>
      <c r="K445" s="94"/>
      <c r="L445" s="223"/>
      <c r="M445" s="223"/>
    </row>
    <row r="446" spans="1:13">
      <c r="A446" s="64">
        <v>445</v>
      </c>
      <c r="B446" s="89"/>
      <c r="C446" s="64">
        <f t="shared" si="0"/>
        <v>0</v>
      </c>
      <c r="D446" s="66" t="str">
        <f t="shared" si="1"/>
        <v xml:space="preserve"> </v>
      </c>
      <c r="E446" s="65">
        <f t="shared" si="372"/>
        <v>0</v>
      </c>
      <c r="F446" s="74">
        <f t="shared" si="373"/>
        <v>0</v>
      </c>
      <c r="G446" s="90"/>
      <c r="H446" s="245"/>
      <c r="I446" s="246"/>
      <c r="J446" s="244"/>
      <c r="K446" s="247"/>
      <c r="L446" s="224"/>
      <c r="M446" s="224"/>
    </row>
    <row r="447" spans="1:13">
      <c r="A447" s="64">
        <v>446</v>
      </c>
      <c r="B447" s="248"/>
      <c r="C447" s="64">
        <f t="shared" si="0"/>
        <v>0</v>
      </c>
      <c r="D447" s="66" t="str">
        <f t="shared" si="1"/>
        <v xml:space="preserve"> </v>
      </c>
      <c r="E447" s="65">
        <f t="shared" si="372"/>
        <v>0</v>
      </c>
      <c r="F447" s="74">
        <f t="shared" si="373"/>
        <v>0</v>
      </c>
      <c r="G447" s="90"/>
      <c r="H447" s="219"/>
      <c r="I447" s="92"/>
      <c r="J447" s="244"/>
      <c r="K447" s="94"/>
      <c r="L447" s="223"/>
      <c r="M447" s="223"/>
    </row>
    <row r="448" spans="1:13">
      <c r="A448" s="64">
        <v>447</v>
      </c>
      <c r="B448" s="89"/>
      <c r="C448" s="64">
        <f t="shared" si="0"/>
        <v>0</v>
      </c>
      <c r="D448" s="66" t="str">
        <f t="shared" si="1"/>
        <v xml:space="preserve"> </v>
      </c>
      <c r="E448" s="65">
        <f t="shared" si="372"/>
        <v>0</v>
      </c>
      <c r="F448" s="74">
        <f t="shared" si="373"/>
        <v>0</v>
      </c>
      <c r="G448" s="90"/>
      <c r="H448" s="219"/>
      <c r="I448" s="92"/>
      <c r="J448" s="244"/>
      <c r="K448" s="94"/>
      <c r="L448" s="224"/>
      <c r="M448" s="224"/>
    </row>
    <row r="449" spans="1:13">
      <c r="A449" s="64">
        <v>448</v>
      </c>
      <c r="B449" s="89"/>
      <c r="C449" s="64">
        <f t="shared" si="0"/>
        <v>0</v>
      </c>
      <c r="D449" s="66" t="str">
        <f t="shared" si="1"/>
        <v xml:space="preserve"> </v>
      </c>
      <c r="E449" s="65">
        <f t="shared" si="372"/>
        <v>0</v>
      </c>
      <c r="F449" s="74">
        <f t="shared" si="373"/>
        <v>0</v>
      </c>
      <c r="G449" s="90"/>
      <c r="H449" s="219"/>
      <c r="I449" s="92"/>
      <c r="J449" s="244"/>
      <c r="K449" s="94"/>
      <c r="L449" s="223"/>
      <c r="M449" s="223"/>
    </row>
    <row r="450" spans="1:13">
      <c r="A450" s="64">
        <v>449</v>
      </c>
      <c r="B450" s="89"/>
      <c r="C450" s="64">
        <f t="shared" si="0"/>
        <v>0</v>
      </c>
      <c r="D450" s="66" t="str">
        <f t="shared" si="1"/>
        <v xml:space="preserve"> </v>
      </c>
      <c r="E450" s="65">
        <f t="shared" si="372"/>
        <v>0</v>
      </c>
      <c r="F450" s="74">
        <f t="shared" si="373"/>
        <v>0</v>
      </c>
      <c r="G450" s="90"/>
      <c r="H450" s="219"/>
      <c r="I450" s="92"/>
      <c r="J450" s="244"/>
      <c r="K450" s="94"/>
      <c r="L450" s="224"/>
      <c r="M450" s="224"/>
    </row>
    <row r="451" spans="1:13">
      <c r="A451" s="64">
        <v>450</v>
      </c>
      <c r="B451" s="89"/>
      <c r="C451" s="64">
        <f t="shared" si="0"/>
        <v>0</v>
      </c>
      <c r="D451" s="66" t="str">
        <f t="shared" si="1"/>
        <v xml:space="preserve"> </v>
      </c>
      <c r="E451" s="65">
        <f t="shared" si="372"/>
        <v>0</v>
      </c>
      <c r="F451" s="74">
        <f t="shared" si="373"/>
        <v>0</v>
      </c>
      <c r="G451" s="90"/>
      <c r="H451" s="219"/>
      <c r="I451" s="92"/>
      <c r="J451" s="244"/>
      <c r="K451" s="94"/>
      <c r="L451" s="223"/>
      <c r="M451" s="223"/>
    </row>
    <row r="452" spans="1:13">
      <c r="A452" s="64">
        <v>451</v>
      </c>
      <c r="B452" s="89"/>
      <c r="C452" s="64">
        <f t="shared" si="0"/>
        <v>0</v>
      </c>
      <c r="D452" s="66" t="str">
        <f t="shared" si="1"/>
        <v xml:space="preserve"> </v>
      </c>
      <c r="E452" s="65">
        <f t="shared" si="372"/>
        <v>0</v>
      </c>
      <c r="F452" s="74">
        <f t="shared" si="373"/>
        <v>0</v>
      </c>
      <c r="G452" s="90"/>
      <c r="H452" s="219"/>
      <c r="I452" s="92"/>
      <c r="J452" s="244"/>
      <c r="K452" s="94"/>
      <c r="L452" s="224"/>
      <c r="M452" s="224"/>
    </row>
    <row r="453" spans="1:13">
      <c r="A453" s="64">
        <v>452</v>
      </c>
      <c r="B453" s="89"/>
      <c r="C453" s="64">
        <f t="shared" si="0"/>
        <v>0</v>
      </c>
      <c r="D453" s="66" t="str">
        <f t="shared" si="1"/>
        <v xml:space="preserve"> </v>
      </c>
      <c r="E453" s="65">
        <f t="shared" si="372"/>
        <v>0</v>
      </c>
      <c r="F453" s="74">
        <f t="shared" si="373"/>
        <v>0</v>
      </c>
      <c r="G453" s="90"/>
      <c r="H453" s="219"/>
      <c r="I453" s="92"/>
      <c r="J453" s="244"/>
      <c r="K453" s="94"/>
      <c r="L453" s="223"/>
      <c r="M453" s="223"/>
    </row>
    <row r="454" spans="1:13">
      <c r="A454" s="64">
        <v>453</v>
      </c>
      <c r="B454" s="89"/>
      <c r="C454" s="64">
        <f t="shared" si="0"/>
        <v>0</v>
      </c>
      <c r="D454" s="66" t="str">
        <f t="shared" si="1"/>
        <v xml:space="preserve"> </v>
      </c>
      <c r="E454" s="65">
        <f t="shared" si="372"/>
        <v>0</v>
      </c>
      <c r="F454" s="74">
        <f t="shared" si="373"/>
        <v>0</v>
      </c>
      <c r="G454" s="90"/>
      <c r="H454" s="219"/>
      <c r="I454" s="92"/>
      <c r="J454" s="244"/>
      <c r="K454" s="94"/>
      <c r="L454" s="224"/>
      <c r="M454" s="224"/>
    </row>
    <row r="455" spans="1:13">
      <c r="A455" s="64">
        <v>454</v>
      </c>
      <c r="B455" s="89"/>
      <c r="C455" s="64">
        <f t="shared" si="0"/>
        <v>0</v>
      </c>
      <c r="D455" s="66" t="str">
        <f t="shared" si="1"/>
        <v xml:space="preserve"> </v>
      </c>
      <c r="E455" s="65">
        <f t="shared" si="372"/>
        <v>0</v>
      </c>
      <c r="F455" s="74">
        <f t="shared" si="373"/>
        <v>0</v>
      </c>
      <c r="G455" s="90"/>
      <c r="H455" s="219"/>
      <c r="I455" s="92"/>
      <c r="J455" s="244"/>
      <c r="K455" s="94"/>
      <c r="L455" s="223"/>
      <c r="M455" s="223"/>
    </row>
    <row r="456" spans="1:13">
      <c r="A456" s="64">
        <v>455</v>
      </c>
      <c r="B456" s="89"/>
      <c r="C456" s="64">
        <f t="shared" si="0"/>
        <v>0</v>
      </c>
      <c r="D456" s="66" t="str">
        <f t="shared" si="1"/>
        <v xml:space="preserve"> </v>
      </c>
      <c r="E456" s="65">
        <f t="shared" si="372"/>
        <v>0</v>
      </c>
      <c r="F456" s="74">
        <f t="shared" si="373"/>
        <v>0</v>
      </c>
      <c r="G456" s="90"/>
      <c r="H456" s="219"/>
      <c r="I456" s="92"/>
      <c r="J456" s="244"/>
      <c r="K456" s="94"/>
      <c r="L456" s="224"/>
      <c r="M456" s="224"/>
    </row>
    <row r="457" spans="1:13">
      <c r="A457" s="64">
        <v>456</v>
      </c>
      <c r="B457" s="89"/>
      <c r="C457" s="64">
        <f t="shared" si="0"/>
        <v>0</v>
      </c>
      <c r="D457" s="66" t="str">
        <f t="shared" si="1"/>
        <v xml:space="preserve"> </v>
      </c>
      <c r="E457" s="65">
        <f t="shared" si="372"/>
        <v>0</v>
      </c>
      <c r="F457" s="74">
        <f t="shared" si="373"/>
        <v>0</v>
      </c>
      <c r="G457" s="90"/>
      <c r="H457" s="219"/>
      <c r="I457" s="92"/>
      <c r="J457" s="244"/>
      <c r="K457" s="94"/>
      <c r="L457" s="223"/>
      <c r="M457" s="223"/>
    </row>
    <row r="458" spans="1:13">
      <c r="A458" s="64">
        <v>457</v>
      </c>
      <c r="B458" s="89"/>
      <c r="C458" s="64">
        <f t="shared" si="0"/>
        <v>0</v>
      </c>
      <c r="D458" s="66" t="str">
        <f t="shared" si="1"/>
        <v xml:space="preserve"> </v>
      </c>
      <c r="E458" s="65">
        <f t="shared" si="372"/>
        <v>0</v>
      </c>
      <c r="F458" s="74">
        <f t="shared" si="373"/>
        <v>0</v>
      </c>
      <c r="G458" s="90"/>
      <c r="H458" s="219"/>
      <c r="I458" s="92"/>
      <c r="J458" s="244"/>
      <c r="K458" s="94"/>
      <c r="L458" s="224"/>
      <c r="M458" s="224"/>
    </row>
    <row r="459" spans="1:13">
      <c r="A459" s="64">
        <v>458</v>
      </c>
      <c r="B459" s="89"/>
      <c r="C459" s="64">
        <f t="shared" si="0"/>
        <v>0</v>
      </c>
      <c r="D459" s="66" t="str">
        <f t="shared" si="1"/>
        <v xml:space="preserve"> </v>
      </c>
      <c r="E459" s="65">
        <f t="shared" si="372"/>
        <v>0</v>
      </c>
      <c r="F459" s="74">
        <f t="shared" si="373"/>
        <v>0</v>
      </c>
      <c r="G459" s="90"/>
      <c r="H459" s="219"/>
      <c r="I459" s="92"/>
      <c r="J459" s="244"/>
      <c r="K459" s="94"/>
      <c r="L459" s="249"/>
      <c r="M459" s="249"/>
    </row>
    <row r="460" spans="1:13">
      <c r="A460" s="64">
        <v>459</v>
      </c>
      <c r="B460" s="89"/>
      <c r="C460" s="64">
        <f t="shared" si="0"/>
        <v>0</v>
      </c>
      <c r="D460" s="66" t="str">
        <f t="shared" si="1"/>
        <v xml:space="preserve"> </v>
      </c>
      <c r="E460" s="65">
        <f t="shared" si="372"/>
        <v>0</v>
      </c>
      <c r="F460" s="74">
        <f t="shared" si="373"/>
        <v>0</v>
      </c>
      <c r="G460" s="90"/>
      <c r="H460" s="219"/>
      <c r="I460" s="92"/>
      <c r="J460" s="244"/>
      <c r="K460" s="94"/>
      <c r="L460" s="250"/>
      <c r="M460" s="250"/>
    </row>
    <row r="461" spans="1:13">
      <c r="A461" s="64">
        <v>460</v>
      </c>
      <c r="B461" s="89"/>
      <c r="C461" s="64">
        <f t="shared" si="0"/>
        <v>0</v>
      </c>
      <c r="D461" s="66" t="str">
        <f t="shared" si="1"/>
        <v xml:space="preserve"> </v>
      </c>
      <c r="E461" s="65">
        <f t="shared" si="372"/>
        <v>0</v>
      </c>
      <c r="F461" s="74">
        <f t="shared" si="373"/>
        <v>0</v>
      </c>
      <c r="G461" s="90"/>
      <c r="H461" s="219"/>
      <c r="I461" s="92"/>
      <c r="J461" s="244"/>
      <c r="K461" s="94"/>
      <c r="L461" s="223"/>
      <c r="M461" s="223"/>
    </row>
    <row r="462" spans="1:13">
      <c r="A462" s="64">
        <v>461</v>
      </c>
      <c r="B462" s="89"/>
      <c r="C462" s="64">
        <f t="shared" si="0"/>
        <v>0</v>
      </c>
      <c r="D462" s="66" t="str">
        <f t="shared" si="1"/>
        <v xml:space="preserve"> </v>
      </c>
      <c r="E462" s="251">
        <f t="shared" si="372"/>
        <v>0</v>
      </c>
      <c r="F462" s="74">
        <f t="shared" si="373"/>
        <v>0</v>
      </c>
      <c r="G462" s="90"/>
      <c r="H462" s="252"/>
      <c r="I462" s="253"/>
      <c r="J462" s="254"/>
      <c r="K462" s="94"/>
      <c r="L462" s="255"/>
      <c r="M462" s="255"/>
    </row>
    <row r="463" spans="1:13">
      <c r="A463" s="64">
        <v>462</v>
      </c>
      <c r="B463" s="236"/>
      <c r="C463" s="64">
        <f t="shared" si="0"/>
        <v>0</v>
      </c>
      <c r="D463" s="66" t="str">
        <f t="shared" si="1"/>
        <v xml:space="preserve"> </v>
      </c>
      <c r="E463" s="251">
        <f t="shared" si="372"/>
        <v>0</v>
      </c>
      <c r="F463" s="74">
        <f t="shared" si="373"/>
        <v>0</v>
      </c>
      <c r="G463" s="256"/>
      <c r="H463" s="257"/>
      <c r="I463" s="258"/>
      <c r="J463" s="259"/>
      <c r="K463" s="260"/>
      <c r="L463" s="261"/>
      <c r="M463" s="261"/>
    </row>
    <row r="464" spans="1:13">
      <c r="A464" s="126">
        <v>87</v>
      </c>
      <c r="B464" s="81">
        <v>87</v>
      </c>
      <c r="C464" s="64" t="str">
        <f t="shared" si="0"/>
        <v>v</v>
      </c>
      <c r="D464" s="66" t="str">
        <f t="shared" si="1"/>
        <v>Konradas Šiklo</v>
      </c>
      <c r="E464" s="251" t="str">
        <f t="shared" si="372"/>
        <v>2010-06-06</v>
      </c>
      <c r="F464" s="74" t="str">
        <f t="shared" si="373"/>
        <v>Sendvario progimnazija</v>
      </c>
      <c r="G464" s="127" t="s">
        <v>45</v>
      </c>
      <c r="H464" s="262" t="s">
        <v>205</v>
      </c>
      <c r="I464" s="263" t="s">
        <v>206</v>
      </c>
      <c r="J464" s="264" t="s">
        <v>207</v>
      </c>
      <c r="K464" s="131" t="s">
        <v>27</v>
      </c>
      <c r="L464" s="255"/>
      <c r="M464" s="255"/>
    </row>
    <row r="465" spans="1:13">
      <c r="A465" s="126">
        <v>88</v>
      </c>
      <c r="B465" s="89">
        <v>88</v>
      </c>
      <c r="C465" s="64" t="str">
        <f t="shared" si="0"/>
        <v>v</v>
      </c>
      <c r="D465" s="66" t="str">
        <f t="shared" si="1"/>
        <v>Jokūbas Barčas</v>
      </c>
      <c r="E465" s="251" t="str">
        <f t="shared" si="372"/>
        <v>2010-01-12</v>
      </c>
      <c r="F465" s="74" t="str">
        <f t="shared" si="373"/>
        <v>Sendvario progimnazija</v>
      </c>
      <c r="G465" s="127" t="s">
        <v>45</v>
      </c>
      <c r="H465" s="262" t="s">
        <v>208</v>
      </c>
      <c r="I465" s="263" t="s">
        <v>209</v>
      </c>
      <c r="J465" s="264" t="s">
        <v>210</v>
      </c>
      <c r="K465" s="131" t="s">
        <v>27</v>
      </c>
      <c r="L465" s="261"/>
      <c r="M465" s="261"/>
    </row>
    <row r="466" spans="1:13">
      <c r="A466" s="64">
        <v>465</v>
      </c>
      <c r="B466" s="81"/>
      <c r="C466" s="64">
        <f t="shared" si="0"/>
        <v>0</v>
      </c>
      <c r="D466" s="66" t="str">
        <f t="shared" si="1"/>
        <v xml:space="preserve"> </v>
      </c>
      <c r="E466" s="251">
        <f t="shared" si="372"/>
        <v>0</v>
      </c>
      <c r="F466" s="74">
        <f t="shared" si="373"/>
        <v>0</v>
      </c>
      <c r="G466" s="83"/>
      <c r="H466" s="265"/>
      <c r="I466" s="266"/>
      <c r="J466" s="267"/>
      <c r="K466" s="87"/>
      <c r="L466" s="255"/>
      <c r="M466" s="255"/>
    </row>
    <row r="467" spans="1:13">
      <c r="A467" s="64">
        <v>466</v>
      </c>
      <c r="B467" s="89"/>
      <c r="C467" s="64">
        <f t="shared" si="0"/>
        <v>0</v>
      </c>
      <c r="D467" s="66" t="str">
        <f t="shared" si="1"/>
        <v xml:space="preserve"> </v>
      </c>
      <c r="E467" s="251">
        <f t="shared" si="372"/>
        <v>0</v>
      </c>
      <c r="F467" s="74">
        <f t="shared" si="373"/>
        <v>0</v>
      </c>
      <c r="G467" s="90"/>
      <c r="H467" s="268"/>
      <c r="I467" s="253"/>
      <c r="J467" s="269"/>
      <c r="K467" s="94"/>
      <c r="L467" s="261"/>
      <c r="M467" s="261"/>
    </row>
    <row r="468" spans="1:13">
      <c r="A468" s="64">
        <v>467</v>
      </c>
      <c r="B468" s="89"/>
      <c r="C468" s="64">
        <f t="shared" si="0"/>
        <v>0</v>
      </c>
      <c r="D468" s="66" t="str">
        <f t="shared" si="1"/>
        <v xml:space="preserve"> </v>
      </c>
      <c r="E468" s="251">
        <f t="shared" si="372"/>
        <v>0</v>
      </c>
      <c r="F468" s="74">
        <f t="shared" si="373"/>
        <v>0</v>
      </c>
      <c r="G468" s="90"/>
      <c r="H468" s="268"/>
      <c r="I468" s="253"/>
      <c r="J468" s="269"/>
      <c r="K468" s="94"/>
      <c r="L468" s="255"/>
      <c r="M468" s="255"/>
    </row>
    <row r="469" spans="1:13">
      <c r="A469" s="64">
        <v>468</v>
      </c>
      <c r="B469" s="89"/>
      <c r="C469" s="64">
        <f t="shared" si="0"/>
        <v>0</v>
      </c>
      <c r="D469" s="66" t="str">
        <f t="shared" si="1"/>
        <v xml:space="preserve"> </v>
      </c>
      <c r="E469" s="251">
        <f t="shared" si="372"/>
        <v>0</v>
      </c>
      <c r="F469" s="74">
        <f t="shared" si="373"/>
        <v>0</v>
      </c>
      <c r="G469" s="90"/>
      <c r="H469" s="268"/>
      <c r="I469" s="253"/>
      <c r="J469" s="269"/>
      <c r="K469" s="94"/>
      <c r="L469" s="261"/>
      <c r="M469" s="261"/>
    </row>
    <row r="470" spans="1:13">
      <c r="A470" s="64">
        <v>469</v>
      </c>
      <c r="B470" s="89"/>
      <c r="C470" s="64">
        <f t="shared" si="0"/>
        <v>0</v>
      </c>
      <c r="D470" s="66" t="str">
        <f t="shared" si="1"/>
        <v xml:space="preserve"> </v>
      </c>
      <c r="E470" s="251">
        <f t="shared" si="372"/>
        <v>0</v>
      </c>
      <c r="F470" s="74">
        <f t="shared" si="373"/>
        <v>0</v>
      </c>
      <c r="G470" s="90"/>
      <c r="H470" s="268"/>
      <c r="I470" s="253"/>
      <c r="J470" s="269"/>
      <c r="K470" s="94"/>
      <c r="L470" s="255"/>
      <c r="M470" s="255"/>
    </row>
    <row r="471" spans="1:13">
      <c r="A471" s="64">
        <v>470</v>
      </c>
      <c r="B471" s="89"/>
      <c r="C471" s="64">
        <f t="shared" si="0"/>
        <v>0</v>
      </c>
      <c r="D471" s="66" t="str">
        <f t="shared" si="1"/>
        <v xml:space="preserve"> </v>
      </c>
      <c r="E471" s="251">
        <f t="shared" si="372"/>
        <v>0</v>
      </c>
      <c r="F471" s="74">
        <f t="shared" si="373"/>
        <v>0</v>
      </c>
      <c r="G471" s="90"/>
      <c r="H471" s="268"/>
      <c r="I471" s="253"/>
      <c r="J471" s="269"/>
      <c r="K471" s="94"/>
      <c r="L471" s="261"/>
      <c r="M471" s="261"/>
    </row>
    <row r="472" spans="1:13">
      <c r="A472" s="64">
        <v>471</v>
      </c>
      <c r="B472" s="89"/>
      <c r="C472" s="64">
        <f t="shared" si="0"/>
        <v>0</v>
      </c>
      <c r="D472" s="66" t="str">
        <f t="shared" si="1"/>
        <v xml:space="preserve"> </v>
      </c>
      <c r="E472" s="251">
        <f t="shared" si="372"/>
        <v>0</v>
      </c>
      <c r="F472" s="74">
        <f t="shared" si="373"/>
        <v>0</v>
      </c>
      <c r="G472" s="90"/>
      <c r="H472" s="268"/>
      <c r="I472" s="253"/>
      <c r="J472" s="269"/>
      <c r="K472" s="94"/>
      <c r="L472" s="255"/>
      <c r="M472" s="255"/>
    </row>
    <row r="473" spans="1:13">
      <c r="A473" s="64">
        <v>472</v>
      </c>
      <c r="B473" s="89"/>
      <c r="C473" s="64">
        <f t="shared" si="0"/>
        <v>0</v>
      </c>
      <c r="D473" s="66" t="str">
        <f t="shared" si="1"/>
        <v xml:space="preserve"> </v>
      </c>
      <c r="E473" s="251">
        <f t="shared" si="372"/>
        <v>0</v>
      </c>
      <c r="F473" s="74">
        <f t="shared" si="373"/>
        <v>0</v>
      </c>
      <c r="G473" s="90"/>
      <c r="H473" s="268"/>
      <c r="I473" s="253"/>
      <c r="J473" s="269"/>
      <c r="K473" s="94"/>
      <c r="L473" s="261"/>
      <c r="M473" s="261"/>
    </row>
    <row r="474" spans="1:13">
      <c r="A474" s="64">
        <v>473</v>
      </c>
      <c r="B474" s="89"/>
      <c r="C474" s="64">
        <f t="shared" si="0"/>
        <v>0</v>
      </c>
      <c r="D474" s="66" t="str">
        <f t="shared" si="1"/>
        <v xml:space="preserve"> </v>
      </c>
      <c r="E474" s="251">
        <f t="shared" si="372"/>
        <v>0</v>
      </c>
      <c r="F474" s="74">
        <f t="shared" si="373"/>
        <v>0</v>
      </c>
      <c r="G474" s="90"/>
      <c r="H474" s="268"/>
      <c r="I474" s="253"/>
      <c r="J474" s="269"/>
      <c r="K474" s="94"/>
      <c r="L474" s="255"/>
      <c r="M474" s="255"/>
    </row>
    <row r="475" spans="1:13">
      <c r="A475" s="64">
        <v>474</v>
      </c>
      <c r="B475" s="89"/>
      <c r="C475" s="64">
        <f t="shared" si="0"/>
        <v>0</v>
      </c>
      <c r="D475" s="66" t="str">
        <f t="shared" si="1"/>
        <v xml:space="preserve"> </v>
      </c>
      <c r="E475" s="251">
        <f t="shared" si="372"/>
        <v>0</v>
      </c>
      <c r="F475" s="74">
        <f t="shared" si="373"/>
        <v>0</v>
      </c>
      <c r="G475" s="90"/>
      <c r="H475" s="268"/>
      <c r="I475" s="253"/>
      <c r="J475" s="269"/>
      <c r="K475" s="94"/>
      <c r="L475" s="261"/>
      <c r="M475" s="261"/>
    </row>
    <row r="476" spans="1:13">
      <c r="A476" s="64">
        <v>475</v>
      </c>
      <c r="B476" s="89"/>
      <c r="C476" s="64">
        <f t="shared" si="0"/>
        <v>0</v>
      </c>
      <c r="D476" s="66" t="str">
        <f t="shared" si="1"/>
        <v xml:space="preserve"> </v>
      </c>
      <c r="E476" s="251">
        <f t="shared" si="372"/>
        <v>0</v>
      </c>
      <c r="F476" s="74">
        <f t="shared" si="373"/>
        <v>0</v>
      </c>
      <c r="G476" s="90"/>
      <c r="H476" s="268"/>
      <c r="I476" s="253"/>
      <c r="J476" s="269"/>
      <c r="K476" s="94"/>
      <c r="L476" s="255"/>
      <c r="M476" s="255"/>
    </row>
    <row r="477" spans="1:13">
      <c r="A477" s="64">
        <v>476</v>
      </c>
      <c r="B477" s="89"/>
      <c r="C477" s="64">
        <f t="shared" si="0"/>
        <v>0</v>
      </c>
      <c r="D477" s="66" t="str">
        <f t="shared" si="1"/>
        <v xml:space="preserve"> </v>
      </c>
      <c r="E477" s="251">
        <f t="shared" si="372"/>
        <v>0</v>
      </c>
      <c r="F477" s="74">
        <f t="shared" si="373"/>
        <v>0</v>
      </c>
      <c r="G477" s="90"/>
      <c r="H477" s="268"/>
      <c r="I477" s="253"/>
      <c r="J477" s="269"/>
      <c r="K477" s="94"/>
      <c r="L477" s="261"/>
      <c r="M477" s="261"/>
    </row>
    <row r="478" spans="1:13">
      <c r="A478" s="64">
        <v>477</v>
      </c>
      <c r="B478" s="89"/>
      <c r="C478" s="64">
        <f t="shared" si="0"/>
        <v>0</v>
      </c>
      <c r="D478" s="66" t="str">
        <f t="shared" si="1"/>
        <v xml:space="preserve"> </v>
      </c>
      <c r="E478" s="251">
        <f t="shared" si="372"/>
        <v>0</v>
      </c>
      <c r="F478" s="74">
        <f t="shared" si="373"/>
        <v>0</v>
      </c>
      <c r="G478" s="90"/>
      <c r="H478" s="268"/>
      <c r="I478" s="253"/>
      <c r="J478" s="269"/>
      <c r="K478" s="94"/>
      <c r="L478" s="255"/>
      <c r="M478" s="255"/>
    </row>
    <row r="479" spans="1:13">
      <c r="A479" s="64">
        <v>478</v>
      </c>
      <c r="B479" s="89"/>
      <c r="C479" s="64">
        <f t="shared" si="0"/>
        <v>0</v>
      </c>
      <c r="D479" s="66" t="str">
        <f t="shared" si="1"/>
        <v xml:space="preserve"> </v>
      </c>
      <c r="E479" s="251">
        <f t="shared" si="372"/>
        <v>0</v>
      </c>
      <c r="F479" s="74">
        <f t="shared" si="373"/>
        <v>0</v>
      </c>
      <c r="G479" s="90"/>
      <c r="H479" s="268"/>
      <c r="I479" s="253"/>
      <c r="J479" s="269"/>
      <c r="K479" s="94"/>
      <c r="L479" s="261"/>
      <c r="M479" s="261"/>
    </row>
    <row r="480" spans="1:13">
      <c r="A480" s="64">
        <v>479</v>
      </c>
      <c r="B480" s="89"/>
      <c r="C480" s="64">
        <f t="shared" si="0"/>
        <v>0</v>
      </c>
      <c r="D480" s="66" t="str">
        <f t="shared" si="1"/>
        <v xml:space="preserve"> </v>
      </c>
      <c r="E480" s="65">
        <f t="shared" si="372"/>
        <v>0</v>
      </c>
      <c r="F480" s="74">
        <f t="shared" si="373"/>
        <v>0</v>
      </c>
      <c r="G480" s="90"/>
      <c r="H480" s="91"/>
      <c r="I480" s="92"/>
      <c r="J480" s="166"/>
      <c r="K480" s="94"/>
      <c r="L480" s="137"/>
      <c r="M480" s="137"/>
    </row>
    <row r="481" spans="1:13">
      <c r="A481" s="64">
        <v>480</v>
      </c>
      <c r="B481" s="89"/>
      <c r="C481" s="64">
        <f t="shared" si="0"/>
        <v>0</v>
      </c>
      <c r="D481" s="66" t="str">
        <f t="shared" si="1"/>
        <v xml:space="preserve"> </v>
      </c>
      <c r="E481" s="65">
        <f t="shared" si="372"/>
        <v>0</v>
      </c>
      <c r="F481" s="74">
        <f t="shared" si="373"/>
        <v>0</v>
      </c>
      <c r="G481" s="90"/>
      <c r="H481" s="91"/>
      <c r="I481" s="92"/>
      <c r="J481" s="166"/>
      <c r="K481" s="94"/>
      <c r="L481" s="140"/>
      <c r="M481" s="140"/>
    </row>
    <row r="482" spans="1:13">
      <c r="A482" s="64">
        <v>481</v>
      </c>
      <c r="B482" s="89"/>
      <c r="C482" s="64">
        <f t="shared" si="0"/>
        <v>0</v>
      </c>
      <c r="D482" s="66" t="str">
        <f t="shared" si="1"/>
        <v xml:space="preserve"> </v>
      </c>
      <c r="E482" s="65">
        <f t="shared" si="372"/>
        <v>0</v>
      </c>
      <c r="F482" s="74">
        <f t="shared" si="373"/>
        <v>0</v>
      </c>
      <c r="G482" s="90"/>
      <c r="H482" s="91"/>
      <c r="I482" s="92"/>
      <c r="J482" s="166"/>
      <c r="K482" s="94"/>
      <c r="L482" s="137"/>
      <c r="M482" s="137"/>
    </row>
    <row r="483" spans="1:13">
      <c r="A483" s="64">
        <v>482</v>
      </c>
      <c r="B483" s="89"/>
      <c r="C483" s="64">
        <f t="shared" si="0"/>
        <v>0</v>
      </c>
      <c r="D483" s="66" t="str">
        <f t="shared" si="1"/>
        <v xml:space="preserve"> </v>
      </c>
      <c r="E483" s="65">
        <f t="shared" si="372"/>
        <v>0</v>
      </c>
      <c r="F483" s="74">
        <f t="shared" si="373"/>
        <v>0</v>
      </c>
      <c r="G483" s="90"/>
      <c r="H483" s="91"/>
      <c r="I483" s="92"/>
      <c r="J483" s="166"/>
      <c r="K483" s="94"/>
      <c r="L483" s="140"/>
      <c r="M483" s="140"/>
    </row>
    <row r="484" spans="1:13">
      <c r="A484" s="64">
        <v>483</v>
      </c>
      <c r="B484" s="89"/>
      <c r="C484" s="64">
        <f t="shared" si="0"/>
        <v>0</v>
      </c>
      <c r="D484" s="66" t="str">
        <f t="shared" si="1"/>
        <v xml:space="preserve"> </v>
      </c>
      <c r="E484" s="65">
        <f t="shared" si="372"/>
        <v>0</v>
      </c>
      <c r="F484" s="74">
        <f t="shared" si="373"/>
        <v>0</v>
      </c>
      <c r="G484" s="90"/>
      <c r="H484" s="91"/>
      <c r="I484" s="92"/>
      <c r="J484" s="166"/>
      <c r="K484" s="94"/>
      <c r="L484" s="137"/>
      <c r="M484" s="137"/>
    </row>
    <row r="485" spans="1:13">
      <c r="A485" s="64">
        <v>484</v>
      </c>
      <c r="B485" s="89"/>
      <c r="C485" s="64">
        <f t="shared" si="0"/>
        <v>0</v>
      </c>
      <c r="D485" s="66" t="str">
        <f t="shared" si="1"/>
        <v xml:space="preserve"> </v>
      </c>
      <c r="E485" s="65">
        <f t="shared" si="372"/>
        <v>0</v>
      </c>
      <c r="F485" s="74">
        <f t="shared" si="373"/>
        <v>0</v>
      </c>
      <c r="G485" s="90"/>
      <c r="H485" s="91"/>
      <c r="I485" s="92"/>
      <c r="J485" s="166"/>
      <c r="K485" s="94"/>
      <c r="L485" s="249"/>
      <c r="M485" s="249"/>
    </row>
    <row r="486" spans="1:13">
      <c r="A486" s="126">
        <v>89</v>
      </c>
      <c r="B486" s="81">
        <v>89</v>
      </c>
      <c r="C486" s="64" t="str">
        <f t="shared" si="0"/>
        <v>m</v>
      </c>
      <c r="D486" s="66" t="str">
        <f t="shared" si="1"/>
        <v>Viltė Gervelytė</v>
      </c>
      <c r="E486" s="82">
        <f t="shared" si="372"/>
        <v>41221</v>
      </c>
      <c r="F486" s="74" t="str">
        <f t="shared" si="373"/>
        <v>Sendvario progimnazija</v>
      </c>
      <c r="G486" s="127" t="s">
        <v>38</v>
      </c>
      <c r="H486" s="128" t="s">
        <v>211</v>
      </c>
      <c r="I486" s="129" t="s">
        <v>212</v>
      </c>
      <c r="J486" s="147">
        <v>41221</v>
      </c>
      <c r="K486" s="131" t="s">
        <v>27</v>
      </c>
      <c r="L486" s="250"/>
      <c r="M486" s="250"/>
    </row>
    <row r="487" spans="1:13">
      <c r="A487" s="64">
        <v>486</v>
      </c>
      <c r="B487" s="270"/>
      <c r="C487" s="64">
        <f t="shared" si="0"/>
        <v>0</v>
      </c>
      <c r="D487" s="66" t="str">
        <f t="shared" si="1"/>
        <v xml:space="preserve"> </v>
      </c>
      <c r="E487" s="82">
        <f t="shared" si="372"/>
        <v>0</v>
      </c>
      <c r="F487" s="74">
        <f t="shared" si="373"/>
        <v>0</v>
      </c>
      <c r="G487" s="150"/>
      <c r="H487" s="167"/>
      <c r="I487" s="188"/>
      <c r="J487" s="189"/>
      <c r="K487" s="271"/>
      <c r="L487" s="140"/>
      <c r="M487" s="140"/>
    </row>
    <row r="488" spans="1:13">
      <c r="A488" s="64">
        <v>487</v>
      </c>
      <c r="B488" s="272"/>
      <c r="C488" s="64">
        <f t="shared" si="0"/>
        <v>0</v>
      </c>
      <c r="D488" s="66" t="str">
        <f t="shared" si="1"/>
        <v xml:space="preserve"> </v>
      </c>
      <c r="E488" s="82">
        <f t="shared" si="372"/>
        <v>0</v>
      </c>
      <c r="F488" s="74">
        <f t="shared" si="373"/>
        <v>0</v>
      </c>
      <c r="G488" s="150"/>
      <c r="H488" s="167"/>
      <c r="I488" s="168"/>
      <c r="J488" s="273"/>
      <c r="K488" s="97"/>
      <c r="L488" s="137"/>
      <c r="M488" s="137"/>
    </row>
    <row r="489" spans="1:13">
      <c r="A489" s="126">
        <v>90</v>
      </c>
      <c r="B489" s="89">
        <v>90</v>
      </c>
      <c r="C489" s="64" t="str">
        <f t="shared" si="0"/>
        <v>m</v>
      </c>
      <c r="D489" s="66" t="str">
        <f t="shared" si="1"/>
        <v>Izabelė Šarkytė</v>
      </c>
      <c r="E489" s="82">
        <f t="shared" si="372"/>
        <v>40563</v>
      </c>
      <c r="F489" s="74" t="str">
        <f t="shared" si="373"/>
        <v>Sendvario progimnazija</v>
      </c>
      <c r="G489" s="127" t="s">
        <v>38</v>
      </c>
      <c r="H489" s="128" t="s">
        <v>213</v>
      </c>
      <c r="I489" s="129" t="s">
        <v>214</v>
      </c>
      <c r="J489" s="147">
        <v>40563</v>
      </c>
      <c r="K489" s="131" t="s">
        <v>27</v>
      </c>
      <c r="L489" s="249"/>
      <c r="M489" s="249"/>
    </row>
    <row r="490" spans="1:13">
      <c r="A490" s="64">
        <v>489</v>
      </c>
      <c r="B490" s="272"/>
      <c r="C490" s="64">
        <f t="shared" si="0"/>
        <v>0</v>
      </c>
      <c r="D490" s="66" t="str">
        <f t="shared" si="1"/>
        <v xml:space="preserve"> </v>
      </c>
      <c r="E490" s="82">
        <f t="shared" si="372"/>
        <v>0</v>
      </c>
      <c r="F490" s="74">
        <f t="shared" si="373"/>
        <v>0</v>
      </c>
      <c r="G490" s="150"/>
      <c r="H490" s="167"/>
      <c r="I490" s="168"/>
      <c r="J490" s="273"/>
      <c r="K490" s="97"/>
      <c r="L490" s="250"/>
      <c r="M490" s="250"/>
    </row>
    <row r="491" spans="1:13">
      <c r="A491" s="64">
        <v>490</v>
      </c>
      <c r="B491" s="270"/>
      <c r="C491" s="64">
        <f t="shared" si="0"/>
        <v>0</v>
      </c>
      <c r="D491" s="66" t="str">
        <f t="shared" si="1"/>
        <v xml:space="preserve"> </v>
      </c>
      <c r="E491" s="82">
        <f t="shared" si="372"/>
        <v>0</v>
      </c>
      <c r="F491" s="74">
        <f t="shared" si="373"/>
        <v>0</v>
      </c>
      <c r="G491" s="150"/>
      <c r="H491" s="167"/>
      <c r="I491" s="168"/>
      <c r="J491" s="189"/>
      <c r="K491" s="170"/>
      <c r="L491" s="249"/>
      <c r="M491" s="249"/>
    </row>
    <row r="492" spans="1:13">
      <c r="A492" s="64">
        <v>491</v>
      </c>
      <c r="B492" s="272"/>
      <c r="C492" s="64">
        <f t="shared" si="0"/>
        <v>0</v>
      </c>
      <c r="D492" s="66" t="str">
        <f t="shared" si="1"/>
        <v xml:space="preserve"> </v>
      </c>
      <c r="E492" s="82">
        <f t="shared" si="372"/>
        <v>0</v>
      </c>
      <c r="F492" s="74">
        <f t="shared" si="373"/>
        <v>0</v>
      </c>
      <c r="G492" s="150"/>
      <c r="H492" s="167"/>
      <c r="I492" s="168"/>
      <c r="J492" s="273"/>
      <c r="K492" s="97"/>
      <c r="L492" s="250"/>
      <c r="M492" s="250"/>
    </row>
    <row r="493" spans="1:13">
      <c r="A493" s="64">
        <v>492</v>
      </c>
      <c r="B493" s="270"/>
      <c r="C493" s="64">
        <f t="shared" si="0"/>
        <v>0</v>
      </c>
      <c r="D493" s="66" t="str">
        <f t="shared" si="1"/>
        <v xml:space="preserve"> </v>
      </c>
      <c r="E493" s="82">
        <f t="shared" si="372"/>
        <v>0</v>
      </c>
      <c r="F493" s="74">
        <f t="shared" si="373"/>
        <v>0</v>
      </c>
      <c r="G493" s="150"/>
      <c r="H493" s="167"/>
      <c r="I493" s="168"/>
      <c r="J493" s="189"/>
      <c r="K493" s="170"/>
      <c r="L493" s="140"/>
      <c r="M493" s="140"/>
    </row>
    <row r="494" spans="1:13">
      <c r="A494" s="126">
        <v>91</v>
      </c>
      <c r="B494" s="81">
        <v>91</v>
      </c>
      <c r="C494" s="64" t="str">
        <f t="shared" si="0"/>
        <v>m</v>
      </c>
      <c r="D494" s="66" t="str">
        <f t="shared" si="1"/>
        <v>Viltė Vaitkutė</v>
      </c>
      <c r="E494" s="82">
        <f t="shared" si="372"/>
        <v>40354</v>
      </c>
      <c r="F494" s="74" t="str">
        <f t="shared" si="373"/>
        <v>Sendvario progimnazija</v>
      </c>
      <c r="G494" s="127" t="s">
        <v>38</v>
      </c>
      <c r="H494" s="128" t="s">
        <v>211</v>
      </c>
      <c r="I494" s="129" t="s">
        <v>215</v>
      </c>
      <c r="J494" s="147">
        <v>40354</v>
      </c>
      <c r="K494" s="131" t="s">
        <v>27</v>
      </c>
      <c r="L494" s="137"/>
      <c r="M494" s="137"/>
    </row>
    <row r="495" spans="1:13">
      <c r="A495" s="126">
        <v>92</v>
      </c>
      <c r="B495" s="89">
        <v>92</v>
      </c>
      <c r="C495" s="64" t="str">
        <f t="shared" si="0"/>
        <v>m</v>
      </c>
      <c r="D495" s="66" t="str">
        <f t="shared" si="1"/>
        <v>Gabrielė Jonaitytė</v>
      </c>
      <c r="E495" s="82">
        <f t="shared" si="372"/>
        <v>41206</v>
      </c>
      <c r="F495" s="74" t="str">
        <f t="shared" si="373"/>
        <v>Sendvario progimnazija</v>
      </c>
      <c r="G495" s="127" t="s">
        <v>38</v>
      </c>
      <c r="H495" s="128" t="s">
        <v>90</v>
      </c>
      <c r="I495" s="129" t="s">
        <v>216</v>
      </c>
      <c r="J495" s="147">
        <v>41206</v>
      </c>
      <c r="K495" s="131" t="s">
        <v>27</v>
      </c>
      <c r="L495" s="140"/>
      <c r="M495" s="140"/>
    </row>
    <row r="496" spans="1:13">
      <c r="A496" s="126">
        <v>93</v>
      </c>
      <c r="B496" s="81">
        <v>93</v>
      </c>
      <c r="C496" s="64" t="str">
        <f t="shared" si="0"/>
        <v>m</v>
      </c>
      <c r="D496" s="66" t="str">
        <f t="shared" si="1"/>
        <v>Dija Razutytė</v>
      </c>
      <c r="E496" s="82">
        <f t="shared" si="372"/>
        <v>40585</v>
      </c>
      <c r="F496" s="74" t="str">
        <f t="shared" si="373"/>
        <v>Sendvario progimnazija</v>
      </c>
      <c r="G496" s="127" t="s">
        <v>38</v>
      </c>
      <c r="H496" s="128" t="s">
        <v>217</v>
      </c>
      <c r="I496" s="129" t="s">
        <v>218</v>
      </c>
      <c r="J496" s="147">
        <v>40585</v>
      </c>
      <c r="K496" s="131" t="s">
        <v>27</v>
      </c>
      <c r="L496" s="137"/>
      <c r="M496" s="137"/>
    </row>
    <row r="497" spans="1:13">
      <c r="A497" s="64">
        <v>496</v>
      </c>
      <c r="B497" s="270"/>
      <c r="C497" s="64">
        <f t="shared" si="0"/>
        <v>0</v>
      </c>
      <c r="D497" s="66" t="str">
        <f t="shared" si="1"/>
        <v xml:space="preserve"> </v>
      </c>
      <c r="E497" s="82">
        <f t="shared" si="372"/>
        <v>0</v>
      </c>
      <c r="F497" s="74">
        <f t="shared" si="373"/>
        <v>0</v>
      </c>
      <c r="G497" s="150"/>
      <c r="H497" s="274"/>
      <c r="I497" s="275"/>
      <c r="J497" s="276"/>
      <c r="K497" s="277"/>
      <c r="L497" s="140"/>
      <c r="M497" s="140"/>
    </row>
    <row r="498" spans="1:13">
      <c r="A498" s="64">
        <v>497</v>
      </c>
      <c r="B498" s="272"/>
      <c r="C498" s="64">
        <f t="shared" si="0"/>
        <v>0</v>
      </c>
      <c r="D498" s="66" t="str">
        <f t="shared" si="1"/>
        <v xml:space="preserve"> </v>
      </c>
      <c r="E498" s="82">
        <f t="shared" si="372"/>
        <v>0</v>
      </c>
      <c r="F498" s="74">
        <f t="shared" si="373"/>
        <v>0</v>
      </c>
      <c r="G498" s="155"/>
      <c r="H498" s="278"/>
      <c r="I498" s="279"/>
      <c r="J498" s="280"/>
      <c r="K498" s="102"/>
      <c r="L498" s="137"/>
      <c r="M498" s="137"/>
    </row>
    <row r="499" spans="1:13">
      <c r="A499" s="64">
        <v>498</v>
      </c>
      <c r="B499" s="270"/>
      <c r="C499" s="64">
        <f t="shared" si="0"/>
        <v>0</v>
      </c>
      <c r="D499" s="66" t="str">
        <f t="shared" si="1"/>
        <v xml:space="preserve"> </v>
      </c>
      <c r="E499" s="82">
        <f t="shared" si="372"/>
        <v>0</v>
      </c>
      <c r="F499" s="74">
        <f t="shared" si="373"/>
        <v>0</v>
      </c>
      <c r="G499" s="155"/>
      <c r="H499" s="278"/>
      <c r="I499" s="279"/>
      <c r="J499" s="280"/>
      <c r="K499" s="159"/>
      <c r="L499" s="140"/>
      <c r="M499" s="140"/>
    </row>
    <row r="500" spans="1:13">
      <c r="A500" s="64">
        <v>499</v>
      </c>
      <c r="B500" s="272"/>
      <c r="C500" s="64">
        <f t="shared" si="0"/>
        <v>0</v>
      </c>
      <c r="D500" s="66" t="str">
        <f t="shared" si="1"/>
        <v xml:space="preserve"> </v>
      </c>
      <c r="E500" s="82">
        <f t="shared" si="372"/>
        <v>0</v>
      </c>
      <c r="F500" s="74">
        <f t="shared" si="373"/>
        <v>0</v>
      </c>
      <c r="G500" s="155"/>
      <c r="H500" s="281"/>
      <c r="I500" s="279"/>
      <c r="J500" s="280"/>
      <c r="K500" s="102"/>
      <c r="L500" s="137"/>
      <c r="M500" s="137"/>
    </row>
    <row r="501" spans="1:13">
      <c r="A501" s="64">
        <v>500</v>
      </c>
      <c r="B501" s="270"/>
      <c r="C501" s="64">
        <f t="shared" si="0"/>
        <v>0</v>
      </c>
      <c r="D501" s="66" t="str">
        <f t="shared" si="1"/>
        <v xml:space="preserve"> </v>
      </c>
      <c r="E501" s="82">
        <f t="shared" si="372"/>
        <v>0</v>
      </c>
      <c r="F501" s="74">
        <f t="shared" si="373"/>
        <v>0</v>
      </c>
      <c r="G501" s="155"/>
      <c r="H501" s="282"/>
      <c r="I501" s="279"/>
      <c r="J501" s="280"/>
      <c r="K501" s="159"/>
      <c r="L501" s="140"/>
      <c r="M501" s="140"/>
    </row>
    <row r="502" spans="1:13">
      <c r="A502" s="64">
        <v>501</v>
      </c>
      <c r="B502" s="272"/>
      <c r="C502" s="64">
        <f t="shared" si="0"/>
        <v>0</v>
      </c>
      <c r="D502" s="66" t="str">
        <f t="shared" si="1"/>
        <v xml:space="preserve"> </v>
      </c>
      <c r="E502" s="82">
        <f t="shared" si="372"/>
        <v>0</v>
      </c>
      <c r="F502" s="74">
        <f t="shared" si="373"/>
        <v>0</v>
      </c>
      <c r="G502" s="155"/>
      <c r="H502" s="281"/>
      <c r="I502" s="279"/>
      <c r="J502" s="280"/>
      <c r="K502" s="102"/>
      <c r="L502" s="137"/>
      <c r="M502" s="137"/>
    </row>
    <row r="503" spans="1:13">
      <c r="A503" s="64">
        <v>502</v>
      </c>
      <c r="B503" s="270"/>
      <c r="C503" s="64">
        <f t="shared" si="0"/>
        <v>0</v>
      </c>
      <c r="D503" s="66" t="str">
        <f t="shared" si="1"/>
        <v xml:space="preserve"> </v>
      </c>
      <c r="E503" s="82">
        <f t="shared" si="372"/>
        <v>0</v>
      </c>
      <c r="F503" s="74">
        <f t="shared" si="373"/>
        <v>0</v>
      </c>
      <c r="G503" s="155"/>
      <c r="H503" s="281"/>
      <c r="I503" s="279"/>
      <c r="J503" s="280"/>
      <c r="K503" s="159"/>
      <c r="L503" s="140"/>
      <c r="M503" s="140"/>
    </row>
    <row r="504" spans="1:13">
      <c r="A504" s="64">
        <v>503</v>
      </c>
      <c r="B504" s="272"/>
      <c r="C504" s="64">
        <f t="shared" si="0"/>
        <v>0</v>
      </c>
      <c r="D504" s="66" t="str">
        <f t="shared" si="1"/>
        <v xml:space="preserve"> </v>
      </c>
      <c r="E504" s="82">
        <f t="shared" si="372"/>
        <v>0</v>
      </c>
      <c r="F504" s="74">
        <f t="shared" si="373"/>
        <v>0</v>
      </c>
      <c r="G504" s="155"/>
      <c r="H504" s="281"/>
      <c r="I504" s="279"/>
      <c r="J504" s="280"/>
      <c r="K504" s="102"/>
      <c r="L504" s="137"/>
      <c r="M504" s="137"/>
    </row>
    <row r="505" spans="1:13">
      <c r="A505" s="64">
        <v>504</v>
      </c>
      <c r="B505" s="270"/>
      <c r="C505" s="64">
        <f t="shared" si="0"/>
        <v>0</v>
      </c>
      <c r="D505" s="66" t="str">
        <f t="shared" si="1"/>
        <v xml:space="preserve"> </v>
      </c>
      <c r="E505" s="82">
        <f t="shared" si="372"/>
        <v>0</v>
      </c>
      <c r="F505" s="74">
        <f t="shared" si="373"/>
        <v>0</v>
      </c>
      <c r="G505" s="155"/>
      <c r="H505" s="281"/>
      <c r="I505" s="279"/>
      <c r="J505" s="280"/>
      <c r="K505" s="159"/>
      <c r="L505" s="140"/>
      <c r="M505" s="140"/>
    </row>
    <row r="506" spans="1:13">
      <c r="A506" s="64">
        <v>505</v>
      </c>
      <c r="B506" s="272"/>
      <c r="C506" s="64">
        <f t="shared" si="0"/>
        <v>0</v>
      </c>
      <c r="D506" s="66" t="str">
        <f t="shared" si="1"/>
        <v xml:space="preserve"> </v>
      </c>
      <c r="E506" s="82">
        <f t="shared" si="372"/>
        <v>0</v>
      </c>
      <c r="F506" s="74">
        <f t="shared" si="373"/>
        <v>0</v>
      </c>
      <c r="G506" s="155"/>
      <c r="H506" s="282"/>
      <c r="I506" s="279"/>
      <c r="J506" s="280"/>
      <c r="K506" s="102"/>
      <c r="L506" s="137"/>
      <c r="M506" s="137"/>
    </row>
    <row r="507" spans="1:13">
      <c r="A507" s="64">
        <v>506</v>
      </c>
      <c r="B507" s="270"/>
      <c r="C507" s="64">
        <f t="shared" si="0"/>
        <v>0</v>
      </c>
      <c r="D507" s="66" t="str">
        <f t="shared" si="1"/>
        <v xml:space="preserve"> </v>
      </c>
      <c r="E507" s="82">
        <f t="shared" si="372"/>
        <v>0</v>
      </c>
      <c r="F507" s="74">
        <f t="shared" si="373"/>
        <v>0</v>
      </c>
      <c r="G507" s="155"/>
      <c r="H507" s="281"/>
      <c r="I507" s="279"/>
      <c r="J507" s="280"/>
      <c r="K507" s="159"/>
      <c r="L507" s="140"/>
      <c r="M507" s="140"/>
    </row>
    <row r="508" spans="1:13">
      <c r="A508" s="64">
        <v>507</v>
      </c>
      <c r="B508" s="272"/>
      <c r="C508" s="64">
        <f t="shared" si="0"/>
        <v>0</v>
      </c>
      <c r="D508" s="66" t="str">
        <f t="shared" si="1"/>
        <v xml:space="preserve"> </v>
      </c>
      <c r="E508" s="82">
        <f t="shared" si="372"/>
        <v>0</v>
      </c>
      <c r="F508" s="74">
        <f t="shared" si="373"/>
        <v>0</v>
      </c>
      <c r="G508" s="155"/>
      <c r="H508" s="282"/>
      <c r="I508" s="279"/>
      <c r="J508" s="280"/>
      <c r="K508" s="102"/>
      <c r="L508" s="137"/>
      <c r="M508" s="137"/>
    </row>
    <row r="509" spans="1:13">
      <c r="A509" s="64">
        <v>508</v>
      </c>
      <c r="B509" s="270"/>
      <c r="C509" s="64">
        <f t="shared" si="0"/>
        <v>0</v>
      </c>
      <c r="D509" s="66" t="str">
        <f t="shared" si="1"/>
        <v xml:space="preserve"> </v>
      </c>
      <c r="E509" s="82">
        <f t="shared" si="372"/>
        <v>0</v>
      </c>
      <c r="F509" s="74">
        <f t="shared" si="373"/>
        <v>0</v>
      </c>
      <c r="G509" s="155"/>
      <c r="H509" s="282"/>
      <c r="I509" s="279"/>
      <c r="J509" s="280"/>
      <c r="K509" s="159"/>
      <c r="L509" s="140"/>
      <c r="M509" s="140"/>
    </row>
    <row r="510" spans="1:13">
      <c r="A510" s="64">
        <v>509</v>
      </c>
      <c r="B510" s="272"/>
      <c r="C510" s="64">
        <f t="shared" si="0"/>
        <v>0</v>
      </c>
      <c r="D510" s="66" t="str">
        <f t="shared" si="1"/>
        <v xml:space="preserve"> </v>
      </c>
      <c r="E510" s="82">
        <f t="shared" si="372"/>
        <v>0</v>
      </c>
      <c r="F510" s="74">
        <f t="shared" si="373"/>
        <v>0</v>
      </c>
      <c r="G510" s="155"/>
      <c r="H510" s="281"/>
      <c r="I510" s="279"/>
      <c r="J510" s="280"/>
      <c r="K510" s="102"/>
      <c r="L510" s="137"/>
      <c r="M510" s="137"/>
    </row>
    <row r="511" spans="1:13">
      <c r="A511" s="64">
        <v>510</v>
      </c>
      <c r="B511" s="270"/>
      <c r="C511" s="64">
        <f t="shared" si="0"/>
        <v>0</v>
      </c>
      <c r="D511" s="66" t="str">
        <f t="shared" si="1"/>
        <v xml:space="preserve"> </v>
      </c>
      <c r="E511" s="82">
        <f t="shared" si="372"/>
        <v>0</v>
      </c>
      <c r="F511" s="74">
        <f t="shared" si="373"/>
        <v>0</v>
      </c>
      <c r="G511" s="155"/>
      <c r="H511" s="283"/>
      <c r="I511" s="284"/>
      <c r="J511" s="285"/>
      <c r="K511" s="159"/>
      <c r="L511" s="140"/>
      <c r="M511" s="140"/>
    </row>
    <row r="512" spans="1:13">
      <c r="A512" s="64">
        <v>511</v>
      </c>
      <c r="B512" s="272"/>
      <c r="C512" s="64">
        <f t="shared" si="0"/>
        <v>0</v>
      </c>
      <c r="D512" s="66" t="str">
        <f t="shared" si="1"/>
        <v xml:space="preserve"> </v>
      </c>
      <c r="E512" s="82">
        <f t="shared" si="372"/>
        <v>0</v>
      </c>
      <c r="F512" s="74">
        <f t="shared" si="373"/>
        <v>0</v>
      </c>
      <c r="G512" s="155"/>
      <c r="H512" s="286"/>
      <c r="I512" s="287"/>
      <c r="J512" s="288"/>
      <c r="K512" s="102"/>
      <c r="L512" s="137"/>
      <c r="M512" s="137"/>
    </row>
    <row r="513" spans="1:13">
      <c r="A513" s="64">
        <v>512</v>
      </c>
      <c r="B513" s="270"/>
      <c r="C513" s="64">
        <f t="shared" si="0"/>
        <v>0</v>
      </c>
      <c r="D513" s="66" t="str">
        <f t="shared" si="1"/>
        <v xml:space="preserve"> </v>
      </c>
      <c r="E513" s="82">
        <f t="shared" si="372"/>
        <v>0</v>
      </c>
      <c r="F513" s="74">
        <f t="shared" si="373"/>
        <v>0</v>
      </c>
      <c r="G513" s="155"/>
      <c r="H513" s="281"/>
      <c r="I513" s="279"/>
      <c r="J513" s="280"/>
      <c r="K513" s="159"/>
      <c r="L513" s="140"/>
      <c r="M513" s="140"/>
    </row>
    <row r="514" spans="1:13">
      <c r="A514" s="64">
        <v>513</v>
      </c>
      <c r="B514" s="272"/>
      <c r="C514" s="64">
        <f t="shared" si="0"/>
        <v>0</v>
      </c>
      <c r="D514" s="66" t="str">
        <f t="shared" si="1"/>
        <v xml:space="preserve"> </v>
      </c>
      <c r="E514" s="82">
        <f t="shared" si="372"/>
        <v>0</v>
      </c>
      <c r="F514" s="74">
        <f t="shared" si="373"/>
        <v>0</v>
      </c>
      <c r="G514" s="155"/>
      <c r="H514" s="282"/>
      <c r="I514" s="279"/>
      <c r="J514" s="280"/>
      <c r="K514" s="102"/>
      <c r="L514" s="137"/>
      <c r="M514" s="137"/>
    </row>
    <row r="515" spans="1:13">
      <c r="A515" s="64">
        <v>514</v>
      </c>
      <c r="B515" s="270"/>
      <c r="C515" s="64">
        <f t="shared" si="0"/>
        <v>0</v>
      </c>
      <c r="D515" s="66" t="str">
        <f t="shared" si="1"/>
        <v xml:space="preserve"> </v>
      </c>
      <c r="E515" s="82">
        <f t="shared" si="372"/>
        <v>0</v>
      </c>
      <c r="F515" s="74">
        <f t="shared" si="373"/>
        <v>0</v>
      </c>
      <c r="G515" s="155"/>
      <c r="H515" s="282"/>
      <c r="I515" s="279"/>
      <c r="J515" s="280"/>
      <c r="K515" s="159"/>
      <c r="L515" s="140"/>
      <c r="M515" s="140"/>
    </row>
    <row r="516" spans="1:13">
      <c r="A516" s="64">
        <v>515</v>
      </c>
      <c r="B516" s="272"/>
      <c r="C516" s="64">
        <f t="shared" si="0"/>
        <v>0</v>
      </c>
      <c r="D516" s="66" t="str">
        <f t="shared" si="1"/>
        <v xml:space="preserve"> </v>
      </c>
      <c r="E516" s="82">
        <f t="shared" si="372"/>
        <v>0</v>
      </c>
      <c r="F516" s="74">
        <f t="shared" si="373"/>
        <v>0</v>
      </c>
      <c r="G516" s="155"/>
      <c r="H516" s="281"/>
      <c r="I516" s="279"/>
      <c r="J516" s="280"/>
      <c r="K516" s="102"/>
      <c r="L516" s="137"/>
      <c r="M516" s="137"/>
    </row>
    <row r="517" spans="1:13">
      <c r="A517" s="64">
        <v>516</v>
      </c>
      <c r="B517" s="149"/>
      <c r="C517" s="64">
        <f t="shared" si="0"/>
        <v>0</v>
      </c>
      <c r="D517" s="66" t="str">
        <f t="shared" si="1"/>
        <v xml:space="preserve"> </v>
      </c>
      <c r="E517" s="82">
        <f t="shared" si="372"/>
        <v>0</v>
      </c>
      <c r="F517" s="74">
        <f t="shared" si="373"/>
        <v>0</v>
      </c>
      <c r="G517" s="150"/>
      <c r="H517" s="286"/>
      <c r="I517" s="287"/>
      <c r="J517" s="289"/>
      <c r="K517" s="277"/>
      <c r="L517" s="140"/>
      <c r="M517" s="140"/>
    </row>
    <row r="518" spans="1:13">
      <c r="A518" s="64">
        <v>517</v>
      </c>
      <c r="B518" s="154"/>
      <c r="C518" s="64">
        <f t="shared" si="0"/>
        <v>0</v>
      </c>
      <c r="D518" s="66" t="str">
        <f t="shared" si="1"/>
        <v xml:space="preserve"> </v>
      </c>
      <c r="E518" s="82">
        <f t="shared" si="372"/>
        <v>0</v>
      </c>
      <c r="F518" s="74">
        <f t="shared" si="373"/>
        <v>0</v>
      </c>
      <c r="G518" s="155"/>
      <c r="H518" s="281"/>
      <c r="I518" s="279"/>
      <c r="J518" s="290"/>
      <c r="K518" s="102"/>
      <c r="L518" s="137"/>
      <c r="M518" s="137"/>
    </row>
    <row r="519" spans="1:13">
      <c r="A519" s="64">
        <v>518</v>
      </c>
      <c r="B519" s="154"/>
      <c r="C519" s="64">
        <f t="shared" si="0"/>
        <v>0</v>
      </c>
      <c r="D519" s="66" t="str">
        <f t="shared" si="1"/>
        <v xml:space="preserve"> </v>
      </c>
      <c r="E519" s="82">
        <f t="shared" si="372"/>
        <v>0</v>
      </c>
      <c r="F519" s="74">
        <f t="shared" si="373"/>
        <v>0</v>
      </c>
      <c r="G519" s="155"/>
      <c r="H519" s="281"/>
      <c r="I519" s="279"/>
      <c r="J519" s="290"/>
      <c r="K519" s="159"/>
      <c r="L519" s="140"/>
      <c r="M519" s="140"/>
    </row>
    <row r="520" spans="1:13">
      <c r="A520" s="64">
        <v>519</v>
      </c>
      <c r="B520" s="154"/>
      <c r="C520" s="64">
        <f t="shared" si="0"/>
        <v>0</v>
      </c>
      <c r="D520" s="66" t="str">
        <f t="shared" si="1"/>
        <v xml:space="preserve"> </v>
      </c>
      <c r="E520" s="82">
        <f t="shared" si="372"/>
        <v>0</v>
      </c>
      <c r="F520" s="74">
        <f t="shared" si="373"/>
        <v>0</v>
      </c>
      <c r="G520" s="155"/>
      <c r="H520" s="281"/>
      <c r="I520" s="279"/>
      <c r="J520" s="290"/>
      <c r="K520" s="102"/>
      <c r="L520" s="137"/>
      <c r="M520" s="137"/>
    </row>
    <row r="521" spans="1:13">
      <c r="A521" s="64">
        <v>520</v>
      </c>
      <c r="B521" s="154"/>
      <c r="C521" s="64">
        <f t="shared" si="0"/>
        <v>0</v>
      </c>
      <c r="D521" s="66" t="str">
        <f t="shared" si="1"/>
        <v xml:space="preserve"> </v>
      </c>
      <c r="E521" s="82">
        <f t="shared" si="372"/>
        <v>0</v>
      </c>
      <c r="F521" s="74">
        <f t="shared" si="373"/>
        <v>0</v>
      </c>
      <c r="G521" s="155"/>
      <c r="H521" s="282"/>
      <c r="I521" s="279"/>
      <c r="J521" s="290"/>
      <c r="K521" s="159"/>
      <c r="L521" s="140"/>
      <c r="M521" s="140"/>
    </row>
    <row r="522" spans="1:13">
      <c r="A522" s="64">
        <v>521</v>
      </c>
      <c r="B522" s="154"/>
      <c r="C522" s="64">
        <f t="shared" si="0"/>
        <v>0</v>
      </c>
      <c r="D522" s="66" t="str">
        <f t="shared" si="1"/>
        <v xml:space="preserve"> </v>
      </c>
      <c r="E522" s="82">
        <f t="shared" si="372"/>
        <v>0</v>
      </c>
      <c r="F522" s="74">
        <f t="shared" si="373"/>
        <v>0</v>
      </c>
      <c r="G522" s="155"/>
      <c r="H522" s="281"/>
      <c r="I522" s="279"/>
      <c r="J522" s="290"/>
      <c r="K522" s="102"/>
      <c r="L522" s="137"/>
      <c r="M522" s="137"/>
    </row>
    <row r="523" spans="1:13">
      <c r="A523" s="64">
        <v>522</v>
      </c>
      <c r="B523" s="154"/>
      <c r="C523" s="64">
        <f t="shared" si="0"/>
        <v>0</v>
      </c>
      <c r="D523" s="66" t="str">
        <f t="shared" si="1"/>
        <v xml:space="preserve"> </v>
      </c>
      <c r="E523" s="82">
        <f t="shared" si="372"/>
        <v>0</v>
      </c>
      <c r="F523" s="74">
        <f t="shared" si="373"/>
        <v>0</v>
      </c>
      <c r="G523" s="155"/>
      <c r="H523" s="281"/>
      <c r="I523" s="279"/>
      <c r="J523" s="290"/>
      <c r="K523" s="159"/>
      <c r="L523" s="140"/>
      <c r="M523" s="140"/>
    </row>
    <row r="524" spans="1:13">
      <c r="A524" s="64">
        <v>523</v>
      </c>
      <c r="B524" s="154"/>
      <c r="C524" s="64">
        <f t="shared" si="0"/>
        <v>0</v>
      </c>
      <c r="D524" s="66" t="str">
        <f t="shared" si="1"/>
        <v xml:space="preserve"> </v>
      </c>
      <c r="E524" s="82">
        <f t="shared" si="372"/>
        <v>0</v>
      </c>
      <c r="F524" s="74">
        <f t="shared" si="373"/>
        <v>0</v>
      </c>
      <c r="G524" s="155"/>
      <c r="H524" s="281"/>
      <c r="I524" s="279"/>
      <c r="J524" s="290"/>
      <c r="K524" s="102"/>
      <c r="L524" s="137"/>
      <c r="M524" s="137"/>
    </row>
    <row r="525" spans="1:13">
      <c r="A525" s="64">
        <v>524</v>
      </c>
      <c r="B525" s="154"/>
      <c r="C525" s="64">
        <f t="shared" si="0"/>
        <v>0</v>
      </c>
      <c r="D525" s="66" t="str">
        <f t="shared" si="1"/>
        <v xml:space="preserve"> </v>
      </c>
      <c r="E525" s="82">
        <f t="shared" si="372"/>
        <v>0</v>
      </c>
      <c r="F525" s="74">
        <f t="shared" si="373"/>
        <v>0</v>
      </c>
      <c r="G525" s="155"/>
      <c r="H525" s="281"/>
      <c r="I525" s="279"/>
      <c r="J525" s="290"/>
      <c r="K525" s="159"/>
      <c r="L525" s="140"/>
      <c r="M525" s="140"/>
    </row>
    <row r="526" spans="1:13">
      <c r="A526" s="64">
        <v>525</v>
      </c>
      <c r="B526" s="154"/>
      <c r="C526" s="64">
        <f t="shared" si="0"/>
        <v>0</v>
      </c>
      <c r="D526" s="66" t="str">
        <f t="shared" si="1"/>
        <v xml:space="preserve"> </v>
      </c>
      <c r="E526" s="82">
        <f t="shared" si="372"/>
        <v>0</v>
      </c>
      <c r="F526" s="74">
        <f t="shared" si="373"/>
        <v>0</v>
      </c>
      <c r="G526" s="155"/>
      <c r="H526" s="281"/>
      <c r="I526" s="279"/>
      <c r="J526" s="290"/>
      <c r="K526" s="102"/>
      <c r="L526" s="137"/>
      <c r="M526" s="137"/>
    </row>
    <row r="527" spans="1:13">
      <c r="A527" s="64">
        <v>526</v>
      </c>
      <c r="B527" s="164"/>
      <c r="C527" s="64">
        <f t="shared" si="0"/>
        <v>0</v>
      </c>
      <c r="D527" s="66" t="str">
        <f t="shared" si="1"/>
        <v xml:space="preserve"> </v>
      </c>
      <c r="E527" s="82">
        <f t="shared" si="372"/>
        <v>0</v>
      </c>
      <c r="F527" s="74">
        <f t="shared" si="373"/>
        <v>0</v>
      </c>
      <c r="G527" s="155"/>
      <c r="H527" s="281"/>
      <c r="I527" s="279"/>
      <c r="J527" s="290"/>
      <c r="K527" s="159"/>
      <c r="L527" s="291"/>
      <c r="M527" s="291"/>
    </row>
    <row r="528" spans="1:13">
      <c r="A528" s="64">
        <v>527</v>
      </c>
      <c r="B528" s="164"/>
      <c r="C528" s="64">
        <f t="shared" si="0"/>
        <v>0</v>
      </c>
      <c r="D528" s="66" t="str">
        <f t="shared" si="1"/>
        <v xml:space="preserve"> </v>
      </c>
      <c r="E528" s="82">
        <f t="shared" si="372"/>
        <v>0</v>
      </c>
      <c r="F528" s="74">
        <f t="shared" si="373"/>
        <v>0</v>
      </c>
      <c r="G528" s="155"/>
      <c r="H528" s="281"/>
      <c r="I528" s="279"/>
      <c r="J528" s="290"/>
      <c r="K528" s="102"/>
      <c r="L528" s="292"/>
      <c r="M528" s="292"/>
    </row>
    <row r="529" spans="1:13">
      <c r="A529" s="64">
        <v>528</v>
      </c>
      <c r="B529" s="164"/>
      <c r="C529" s="64">
        <f t="shared" si="0"/>
        <v>0</v>
      </c>
      <c r="D529" s="66" t="str">
        <f t="shared" si="1"/>
        <v xml:space="preserve"> </v>
      </c>
      <c r="E529" s="82">
        <f t="shared" si="372"/>
        <v>0</v>
      </c>
      <c r="F529" s="74">
        <f t="shared" si="373"/>
        <v>0</v>
      </c>
      <c r="G529" s="155"/>
      <c r="H529" s="282"/>
      <c r="I529" s="279"/>
      <c r="J529" s="290"/>
      <c r="K529" s="159"/>
      <c r="L529" s="291"/>
      <c r="M529" s="291"/>
    </row>
    <row r="530" spans="1:13">
      <c r="A530" s="126">
        <v>94</v>
      </c>
      <c r="B530" s="89">
        <v>94</v>
      </c>
      <c r="C530" s="64" t="str">
        <f t="shared" si="0"/>
        <v>m</v>
      </c>
      <c r="D530" s="66" t="str">
        <f t="shared" si="1"/>
        <v>Akvilė Gumbakytė</v>
      </c>
      <c r="E530" s="82">
        <f t="shared" si="372"/>
        <v>41120</v>
      </c>
      <c r="F530" s="74" t="str">
        <f t="shared" si="373"/>
        <v>Sendvario progimnazija</v>
      </c>
      <c r="G530" s="127" t="s">
        <v>38</v>
      </c>
      <c r="H530" s="128" t="s">
        <v>219</v>
      </c>
      <c r="I530" s="129" t="s">
        <v>220</v>
      </c>
      <c r="J530" s="147">
        <v>41120</v>
      </c>
      <c r="K530" s="131" t="s">
        <v>27</v>
      </c>
      <c r="L530" s="292"/>
      <c r="M530" s="292"/>
    </row>
    <row r="531" spans="1:13">
      <c r="A531" s="126">
        <v>95</v>
      </c>
      <c r="B531" s="81">
        <v>95</v>
      </c>
      <c r="C531" s="64" t="str">
        <f t="shared" si="0"/>
        <v>m</v>
      </c>
      <c r="D531" s="66" t="str">
        <f t="shared" si="1"/>
        <v>Viltė Derkinkytė</v>
      </c>
      <c r="E531" s="82">
        <f t="shared" si="372"/>
        <v>41159</v>
      </c>
      <c r="F531" s="74" t="str">
        <f t="shared" si="373"/>
        <v>Sendvario progimnazija</v>
      </c>
      <c r="G531" s="127" t="s">
        <v>38</v>
      </c>
      <c r="H531" s="128" t="s">
        <v>211</v>
      </c>
      <c r="I531" s="129" t="s">
        <v>221</v>
      </c>
      <c r="J531" s="147">
        <v>41159</v>
      </c>
      <c r="K531" s="131" t="s">
        <v>27</v>
      </c>
      <c r="L531" s="291"/>
      <c r="M531" s="291"/>
    </row>
    <row r="532" spans="1:13">
      <c r="A532" s="126">
        <v>96</v>
      </c>
      <c r="B532" s="89">
        <v>96</v>
      </c>
      <c r="C532" s="64" t="str">
        <f t="shared" si="0"/>
        <v>M</v>
      </c>
      <c r="D532" s="66" t="str">
        <f t="shared" si="1"/>
        <v>Alicija Račkauskaitė</v>
      </c>
      <c r="E532" s="82">
        <f t="shared" si="372"/>
        <v>41162</v>
      </c>
      <c r="F532" s="74" t="str">
        <f t="shared" si="373"/>
        <v>H. Zudermano gimn.</v>
      </c>
      <c r="G532" s="75" t="s">
        <v>84</v>
      </c>
      <c r="H532" s="76" t="s">
        <v>222</v>
      </c>
      <c r="I532" s="77" t="s">
        <v>223</v>
      </c>
      <c r="J532" s="143">
        <v>41162</v>
      </c>
      <c r="K532" s="144" t="s">
        <v>224</v>
      </c>
      <c r="L532" s="292"/>
      <c r="M532" s="292"/>
    </row>
    <row r="533" spans="1:13">
      <c r="A533" s="126">
        <v>97</v>
      </c>
      <c r="B533" s="81">
        <v>97</v>
      </c>
      <c r="C533" s="64" t="str">
        <f t="shared" si="0"/>
        <v>M</v>
      </c>
      <c r="D533" s="66" t="str">
        <f t="shared" si="1"/>
        <v>Radvilė Tamolytė</v>
      </c>
      <c r="E533" s="82">
        <f t="shared" si="372"/>
        <v>41133</v>
      </c>
      <c r="F533" s="74" t="str">
        <f t="shared" si="373"/>
        <v>H. Zudermano gimn.</v>
      </c>
      <c r="G533" s="127" t="s">
        <v>84</v>
      </c>
      <c r="H533" s="128" t="s">
        <v>225</v>
      </c>
      <c r="I533" s="129" t="s">
        <v>226</v>
      </c>
      <c r="J533" s="147">
        <v>41133</v>
      </c>
      <c r="K533" s="131" t="s">
        <v>224</v>
      </c>
      <c r="L533" s="291"/>
      <c r="M533" s="291"/>
    </row>
    <row r="534" spans="1:13">
      <c r="A534" s="126">
        <v>98</v>
      </c>
      <c r="B534" s="89">
        <v>98</v>
      </c>
      <c r="C534" s="64" t="str">
        <f t="shared" si="0"/>
        <v>M</v>
      </c>
      <c r="D534" s="66" t="str">
        <f t="shared" si="1"/>
        <v>Sofija Zakrevskaja</v>
      </c>
      <c r="E534" s="82">
        <f t="shared" si="372"/>
        <v>41187</v>
      </c>
      <c r="F534" s="74" t="str">
        <f t="shared" si="373"/>
        <v>H. Zudermano gimn.</v>
      </c>
      <c r="G534" s="127" t="s">
        <v>84</v>
      </c>
      <c r="H534" s="128" t="s">
        <v>48</v>
      </c>
      <c r="I534" s="129" t="s">
        <v>227</v>
      </c>
      <c r="J534" s="147">
        <v>41187</v>
      </c>
      <c r="K534" s="131" t="s">
        <v>224</v>
      </c>
      <c r="L534" s="292"/>
      <c r="M534" s="292"/>
    </row>
    <row r="535" spans="1:13">
      <c r="A535" s="126">
        <v>99</v>
      </c>
      <c r="B535" s="81">
        <v>99</v>
      </c>
      <c r="C535" s="64" t="str">
        <f t="shared" si="0"/>
        <v>M</v>
      </c>
      <c r="D535" s="66" t="str">
        <f t="shared" si="1"/>
        <v>Amelija Miliūtė</v>
      </c>
      <c r="E535" s="82">
        <f t="shared" si="372"/>
        <v>40419</v>
      </c>
      <c r="F535" s="74" t="str">
        <f t="shared" si="373"/>
        <v>H. Zudermano gimn.</v>
      </c>
      <c r="G535" s="127" t="s">
        <v>84</v>
      </c>
      <c r="H535" s="128" t="s">
        <v>228</v>
      </c>
      <c r="I535" s="129" t="s">
        <v>229</v>
      </c>
      <c r="J535" s="147">
        <v>40419</v>
      </c>
      <c r="K535" s="131" t="s">
        <v>224</v>
      </c>
      <c r="L535" s="291"/>
      <c r="M535" s="291"/>
    </row>
    <row r="536" spans="1:13">
      <c r="A536" s="126">
        <v>100</v>
      </c>
      <c r="B536" s="89">
        <v>100</v>
      </c>
      <c r="C536" s="64" t="str">
        <f t="shared" si="0"/>
        <v>M</v>
      </c>
      <c r="D536" s="66" t="str">
        <f t="shared" si="1"/>
        <v>Augustė Vaškytė</v>
      </c>
      <c r="E536" s="82">
        <f t="shared" si="372"/>
        <v>40304</v>
      </c>
      <c r="F536" s="74" t="str">
        <f t="shared" si="373"/>
        <v>H. Zudermano gimn.</v>
      </c>
      <c r="G536" s="127" t="s">
        <v>84</v>
      </c>
      <c r="H536" s="128" t="s">
        <v>99</v>
      </c>
      <c r="I536" s="129" t="s">
        <v>230</v>
      </c>
      <c r="J536" s="147">
        <v>40304</v>
      </c>
      <c r="K536" s="131" t="s">
        <v>224</v>
      </c>
      <c r="L536" s="292"/>
      <c r="M536" s="292"/>
    </row>
    <row r="537" spans="1:13">
      <c r="A537" s="126">
        <v>101</v>
      </c>
      <c r="B537" s="81">
        <v>101</v>
      </c>
      <c r="C537" s="64" t="str">
        <f t="shared" si="0"/>
        <v>M</v>
      </c>
      <c r="D537" s="66" t="str">
        <f t="shared" si="1"/>
        <v>Urtė Viksantaitė</v>
      </c>
      <c r="E537" s="82">
        <f t="shared" si="372"/>
        <v>40590</v>
      </c>
      <c r="F537" s="74" t="str">
        <f t="shared" si="373"/>
        <v>H. Zudermano gimn.</v>
      </c>
      <c r="G537" s="127" t="s">
        <v>84</v>
      </c>
      <c r="H537" s="128" t="s">
        <v>231</v>
      </c>
      <c r="I537" s="129" t="s">
        <v>232</v>
      </c>
      <c r="J537" s="147">
        <v>40590</v>
      </c>
      <c r="K537" s="131" t="s">
        <v>224</v>
      </c>
      <c r="L537" s="291"/>
      <c r="M537" s="291"/>
    </row>
    <row r="538" spans="1:13">
      <c r="A538" s="126">
        <v>102</v>
      </c>
      <c r="B538" s="89">
        <v>102</v>
      </c>
      <c r="C538" s="64" t="str">
        <f t="shared" si="0"/>
        <v>M</v>
      </c>
      <c r="D538" s="66" t="str">
        <f t="shared" si="1"/>
        <v>Marija Zakrevskaja</v>
      </c>
      <c r="E538" s="82">
        <f t="shared" si="372"/>
        <v>40352</v>
      </c>
      <c r="F538" s="74" t="str">
        <f t="shared" si="373"/>
        <v>H. Zudermano gimn.</v>
      </c>
      <c r="G538" s="127" t="s">
        <v>84</v>
      </c>
      <c r="H538" s="128" t="s">
        <v>233</v>
      </c>
      <c r="I538" s="129" t="s">
        <v>227</v>
      </c>
      <c r="J538" s="147">
        <v>40352</v>
      </c>
      <c r="K538" s="131" t="s">
        <v>224</v>
      </c>
      <c r="L538" s="292"/>
      <c r="M538" s="292"/>
    </row>
    <row r="539" spans="1:13">
      <c r="A539" s="126">
        <v>103</v>
      </c>
      <c r="B539" s="81">
        <v>103</v>
      </c>
      <c r="C539" s="64" t="str">
        <f t="shared" si="0"/>
        <v>M</v>
      </c>
      <c r="D539" s="66" t="str">
        <f t="shared" si="1"/>
        <v>Polina Timofėjava</v>
      </c>
      <c r="E539" s="82">
        <f t="shared" si="372"/>
        <v>40514</v>
      </c>
      <c r="F539" s="74" t="str">
        <f t="shared" si="373"/>
        <v>H. Zudermano gimn.</v>
      </c>
      <c r="G539" s="127" t="s">
        <v>84</v>
      </c>
      <c r="H539" s="128" t="s">
        <v>234</v>
      </c>
      <c r="I539" s="129" t="s">
        <v>235</v>
      </c>
      <c r="J539" s="147">
        <v>40514</v>
      </c>
      <c r="K539" s="131" t="s">
        <v>224</v>
      </c>
      <c r="L539" s="291"/>
      <c r="M539" s="291"/>
    </row>
    <row r="540" spans="1:13">
      <c r="A540" s="126">
        <v>104</v>
      </c>
      <c r="B540" s="89">
        <v>104</v>
      </c>
      <c r="C540" s="64" t="str">
        <f t="shared" si="0"/>
        <v>V</v>
      </c>
      <c r="D540" s="66" t="str">
        <f t="shared" si="1"/>
        <v>Dovydas Karnauskas</v>
      </c>
      <c r="E540" s="82">
        <f t="shared" si="372"/>
        <v>41281</v>
      </c>
      <c r="F540" s="74" t="str">
        <f t="shared" si="373"/>
        <v>H. Zudermano gimn.</v>
      </c>
      <c r="G540" s="127" t="s">
        <v>101</v>
      </c>
      <c r="H540" s="128" t="s">
        <v>236</v>
      </c>
      <c r="I540" s="129" t="s">
        <v>237</v>
      </c>
      <c r="J540" s="147">
        <v>41281</v>
      </c>
      <c r="K540" s="131" t="s">
        <v>224</v>
      </c>
      <c r="L540" s="292"/>
      <c r="M540" s="292"/>
    </row>
    <row r="541" spans="1:13">
      <c r="A541" s="126">
        <v>105</v>
      </c>
      <c r="B541" s="81">
        <v>105</v>
      </c>
      <c r="C541" s="64" t="str">
        <f t="shared" si="0"/>
        <v>V</v>
      </c>
      <c r="D541" s="66" t="str">
        <f t="shared" si="1"/>
        <v>Benas Kazlovas</v>
      </c>
      <c r="E541" s="82">
        <f t="shared" si="372"/>
        <v>41204</v>
      </c>
      <c r="F541" s="74" t="str">
        <f t="shared" si="373"/>
        <v>H. Zudermano gimn.</v>
      </c>
      <c r="G541" s="127" t="s">
        <v>101</v>
      </c>
      <c r="H541" s="128" t="s">
        <v>157</v>
      </c>
      <c r="I541" s="129" t="s">
        <v>238</v>
      </c>
      <c r="J541" s="147">
        <v>41204</v>
      </c>
      <c r="K541" s="131" t="s">
        <v>224</v>
      </c>
      <c r="L541" s="291"/>
      <c r="M541" s="291"/>
    </row>
    <row r="542" spans="1:13">
      <c r="A542" s="126">
        <v>106</v>
      </c>
      <c r="B542" s="89">
        <v>106</v>
      </c>
      <c r="C542" s="64" t="str">
        <f t="shared" si="0"/>
        <v>V</v>
      </c>
      <c r="D542" s="66" t="str">
        <f t="shared" si="1"/>
        <v>Jonas Blauzdys</v>
      </c>
      <c r="E542" s="82">
        <f t="shared" si="372"/>
        <v>41256</v>
      </c>
      <c r="F542" s="74" t="str">
        <f t="shared" si="373"/>
        <v>H. Zudermano gimn.</v>
      </c>
      <c r="G542" s="127" t="s">
        <v>101</v>
      </c>
      <c r="H542" s="128" t="s">
        <v>239</v>
      </c>
      <c r="I542" s="129" t="s">
        <v>240</v>
      </c>
      <c r="J542" s="147">
        <v>41256</v>
      </c>
      <c r="K542" s="131" t="s">
        <v>224</v>
      </c>
      <c r="L542" s="292"/>
      <c r="M542" s="292"/>
    </row>
    <row r="543" spans="1:13">
      <c r="A543" s="126">
        <v>107</v>
      </c>
      <c r="B543" s="81">
        <v>107</v>
      </c>
      <c r="C543" s="64" t="str">
        <f t="shared" si="0"/>
        <v>V</v>
      </c>
      <c r="D543" s="66" t="str">
        <f t="shared" si="1"/>
        <v>Gustas Dukauskas</v>
      </c>
      <c r="E543" s="82">
        <f t="shared" si="372"/>
        <v>41067</v>
      </c>
      <c r="F543" s="74" t="str">
        <f t="shared" si="373"/>
        <v>H. Zudermano gimn.</v>
      </c>
      <c r="G543" s="127" t="s">
        <v>101</v>
      </c>
      <c r="H543" s="128" t="s">
        <v>105</v>
      </c>
      <c r="I543" s="129" t="s">
        <v>241</v>
      </c>
      <c r="J543" s="147">
        <v>41067</v>
      </c>
      <c r="K543" s="131" t="s">
        <v>224</v>
      </c>
      <c r="L543" s="291"/>
      <c r="M543" s="291"/>
    </row>
    <row r="544" spans="1:13">
      <c r="A544" s="126">
        <v>108</v>
      </c>
      <c r="B544" s="89">
        <v>108</v>
      </c>
      <c r="C544" s="64" t="str">
        <f t="shared" si="0"/>
        <v>V</v>
      </c>
      <c r="D544" s="66" t="str">
        <f t="shared" si="1"/>
        <v>Martynas Gedvilas</v>
      </c>
      <c r="E544" s="82">
        <f t="shared" si="372"/>
        <v>41162</v>
      </c>
      <c r="F544" s="74" t="str">
        <f t="shared" si="373"/>
        <v>H. Zudermano gimn.</v>
      </c>
      <c r="G544" s="127" t="s">
        <v>101</v>
      </c>
      <c r="H544" s="128" t="s">
        <v>242</v>
      </c>
      <c r="I544" s="129" t="s">
        <v>243</v>
      </c>
      <c r="J544" s="147">
        <v>41162</v>
      </c>
      <c r="K544" s="131" t="s">
        <v>224</v>
      </c>
      <c r="L544" s="292"/>
      <c r="M544" s="292"/>
    </row>
    <row r="545" spans="1:13">
      <c r="A545" s="126">
        <v>109</v>
      </c>
      <c r="B545" s="81">
        <v>109</v>
      </c>
      <c r="C545" s="64" t="str">
        <f t="shared" si="0"/>
        <v>V</v>
      </c>
      <c r="D545" s="66" t="str">
        <f t="shared" si="1"/>
        <v>Džiugas Petruškevičius</v>
      </c>
      <c r="E545" s="82">
        <f t="shared" si="372"/>
        <v>41241</v>
      </c>
      <c r="F545" s="74" t="str">
        <f t="shared" si="373"/>
        <v>H. Zudermano gimn.</v>
      </c>
      <c r="G545" s="127" t="s">
        <v>101</v>
      </c>
      <c r="H545" s="128" t="s">
        <v>244</v>
      </c>
      <c r="I545" s="129" t="s">
        <v>245</v>
      </c>
      <c r="J545" s="147">
        <v>41241</v>
      </c>
      <c r="K545" s="131" t="s">
        <v>224</v>
      </c>
      <c r="L545" s="291"/>
      <c r="M545" s="291"/>
    </row>
    <row r="546" spans="1:13">
      <c r="A546" s="126">
        <v>110</v>
      </c>
      <c r="B546" s="89">
        <v>110</v>
      </c>
      <c r="C546" s="64" t="str">
        <f t="shared" si="0"/>
        <v>V</v>
      </c>
      <c r="D546" s="66" t="str">
        <f t="shared" si="1"/>
        <v>Ąžuolas Armalis</v>
      </c>
      <c r="E546" s="82">
        <f t="shared" si="372"/>
        <v>41437</v>
      </c>
      <c r="F546" s="74" t="str">
        <f t="shared" si="373"/>
        <v>H. Zudermano gimn.</v>
      </c>
      <c r="G546" s="127" t="s">
        <v>101</v>
      </c>
      <c r="H546" s="128" t="s">
        <v>246</v>
      </c>
      <c r="I546" s="129" t="s">
        <v>247</v>
      </c>
      <c r="J546" s="147">
        <v>41437</v>
      </c>
      <c r="K546" s="131" t="s">
        <v>224</v>
      </c>
      <c r="L546" s="292"/>
      <c r="M546" s="292"/>
    </row>
    <row r="547" spans="1:13">
      <c r="A547" s="126">
        <v>111</v>
      </c>
      <c r="B547" s="81">
        <v>111</v>
      </c>
      <c r="C547" s="64" t="str">
        <f t="shared" si="0"/>
        <v>V</v>
      </c>
      <c r="D547" s="66" t="str">
        <f t="shared" si="1"/>
        <v>Gediminas Statnickas</v>
      </c>
      <c r="E547" s="65">
        <f t="shared" si="372"/>
        <v>2010</v>
      </c>
      <c r="F547" s="74" t="str">
        <f t="shared" si="373"/>
        <v>H. Zudermano gimn.</v>
      </c>
      <c r="G547" s="127" t="s">
        <v>101</v>
      </c>
      <c r="H547" s="128" t="s">
        <v>181</v>
      </c>
      <c r="I547" s="129" t="s">
        <v>248</v>
      </c>
      <c r="J547" s="130">
        <v>2010</v>
      </c>
      <c r="K547" s="131" t="s">
        <v>224</v>
      </c>
      <c r="L547" s="291"/>
      <c r="M547" s="291"/>
    </row>
    <row r="548" spans="1:13">
      <c r="A548" s="126">
        <v>112</v>
      </c>
      <c r="B548" s="89">
        <v>112</v>
      </c>
      <c r="C548" s="64" t="str">
        <f t="shared" si="0"/>
        <v>V</v>
      </c>
      <c r="D548" s="66" t="str">
        <f t="shared" si="1"/>
        <v>Ainius Šilinskas</v>
      </c>
      <c r="E548" s="65">
        <f t="shared" si="372"/>
        <v>2010</v>
      </c>
      <c r="F548" s="74" t="str">
        <f t="shared" si="373"/>
        <v>H. Zudermano gimn.</v>
      </c>
      <c r="G548" s="127" t="s">
        <v>101</v>
      </c>
      <c r="H548" s="128" t="s">
        <v>249</v>
      </c>
      <c r="I548" s="129" t="s">
        <v>250</v>
      </c>
      <c r="J548" s="130">
        <v>2010</v>
      </c>
      <c r="K548" s="131" t="s">
        <v>224</v>
      </c>
      <c r="L548" s="292"/>
      <c r="M548" s="292"/>
    </row>
    <row r="549" spans="1:13">
      <c r="A549" s="126">
        <v>113</v>
      </c>
      <c r="B549" s="81">
        <v>113</v>
      </c>
      <c r="C549" s="64" t="str">
        <f t="shared" si="0"/>
        <v>V</v>
      </c>
      <c r="D549" s="66" t="str">
        <f t="shared" si="1"/>
        <v>Adomas Alūza</v>
      </c>
      <c r="E549" s="65">
        <f t="shared" si="372"/>
        <v>2012</v>
      </c>
      <c r="F549" s="74" t="str">
        <f t="shared" si="373"/>
        <v>H. Zudermano gimn.</v>
      </c>
      <c r="G549" s="127" t="s">
        <v>101</v>
      </c>
      <c r="H549" s="128" t="s">
        <v>251</v>
      </c>
      <c r="I549" s="129" t="s">
        <v>252</v>
      </c>
      <c r="J549" s="130">
        <v>2012</v>
      </c>
      <c r="K549" s="131" t="s">
        <v>224</v>
      </c>
      <c r="L549" s="291"/>
      <c r="M549" s="291"/>
    </row>
    <row r="550" spans="1:13">
      <c r="A550" s="126">
        <v>114</v>
      </c>
      <c r="B550" s="89">
        <v>114</v>
      </c>
      <c r="C550" s="64" t="str">
        <f t="shared" si="0"/>
        <v>V</v>
      </c>
      <c r="D550" s="66" t="str">
        <f t="shared" si="1"/>
        <v>Matas Kalendra</v>
      </c>
      <c r="E550" s="65">
        <f t="shared" si="372"/>
        <v>2011</v>
      </c>
      <c r="F550" s="74" t="str">
        <f t="shared" si="373"/>
        <v>H. Zudermano gimn.</v>
      </c>
      <c r="G550" s="127" t="s">
        <v>101</v>
      </c>
      <c r="H550" s="128" t="s">
        <v>57</v>
      </c>
      <c r="I550" s="129" t="s">
        <v>253</v>
      </c>
      <c r="J550" s="130">
        <v>2011</v>
      </c>
      <c r="K550" s="131" t="s">
        <v>224</v>
      </c>
      <c r="L550" s="292"/>
      <c r="M550" s="292"/>
    </row>
    <row r="551" spans="1:13">
      <c r="A551" s="126">
        <v>115</v>
      </c>
      <c r="B551" s="81">
        <v>115</v>
      </c>
      <c r="C551" s="64" t="str">
        <f t="shared" si="0"/>
        <v>V</v>
      </c>
      <c r="D551" s="66" t="str">
        <f t="shared" si="1"/>
        <v>Markas Bukolis</v>
      </c>
      <c r="E551" s="82">
        <f t="shared" si="372"/>
        <v>40683</v>
      </c>
      <c r="F551" s="74" t="str">
        <f t="shared" si="373"/>
        <v>H. Zudermano gimn.</v>
      </c>
      <c r="G551" s="127" t="s">
        <v>101</v>
      </c>
      <c r="H551" s="128" t="s">
        <v>254</v>
      </c>
      <c r="I551" s="129" t="s">
        <v>255</v>
      </c>
      <c r="J551" s="147">
        <v>40683</v>
      </c>
      <c r="K551" s="131" t="s">
        <v>224</v>
      </c>
      <c r="L551" s="291"/>
      <c r="M551" s="291"/>
    </row>
    <row r="552" spans="1:13">
      <c r="A552" s="126">
        <v>116</v>
      </c>
      <c r="B552" s="89">
        <v>116</v>
      </c>
      <c r="C552" s="64" t="str">
        <f t="shared" si="0"/>
        <v>m</v>
      </c>
      <c r="D552" s="66" t="str">
        <f t="shared" si="1"/>
        <v>Malena Šimkevičiūtė</v>
      </c>
      <c r="E552" s="82">
        <f t="shared" si="372"/>
        <v>39904</v>
      </c>
      <c r="F552" s="74" t="str">
        <f t="shared" si="373"/>
        <v>"Žemynos" gimnazija</v>
      </c>
      <c r="G552" s="75" t="s">
        <v>38</v>
      </c>
      <c r="H552" s="76" t="s">
        <v>256</v>
      </c>
      <c r="I552" s="77" t="s">
        <v>257</v>
      </c>
      <c r="J552" s="143">
        <v>39904</v>
      </c>
      <c r="K552" s="144" t="s">
        <v>258</v>
      </c>
      <c r="L552" s="292"/>
      <c r="M552" s="292"/>
    </row>
    <row r="553" spans="1:13">
      <c r="A553" s="126">
        <v>117</v>
      </c>
      <c r="B553" s="81">
        <v>117</v>
      </c>
      <c r="C553" s="64" t="str">
        <f t="shared" si="0"/>
        <v>m</v>
      </c>
      <c r="D553" s="66" t="str">
        <f t="shared" si="1"/>
        <v>Emilija Avižaitė</v>
      </c>
      <c r="E553" s="82">
        <f t="shared" si="372"/>
        <v>39819</v>
      </c>
      <c r="F553" s="74" t="str">
        <f t="shared" si="373"/>
        <v>"Žemynos" gimnazija</v>
      </c>
      <c r="G553" s="127" t="s">
        <v>38</v>
      </c>
      <c r="H553" s="128" t="s">
        <v>259</v>
      </c>
      <c r="I553" s="129" t="s">
        <v>260</v>
      </c>
      <c r="J553" s="147">
        <v>39819</v>
      </c>
      <c r="K553" s="131" t="s">
        <v>258</v>
      </c>
      <c r="L553" s="291"/>
      <c r="M553" s="291"/>
    </row>
    <row r="554" spans="1:13">
      <c r="A554" s="126">
        <v>118</v>
      </c>
      <c r="B554" s="89">
        <v>118</v>
      </c>
      <c r="C554" s="64" t="str">
        <f t="shared" si="0"/>
        <v>m</v>
      </c>
      <c r="D554" s="66" t="str">
        <f t="shared" si="1"/>
        <v>Agota Rinkevičiūtė</v>
      </c>
      <c r="E554" s="82">
        <f t="shared" si="372"/>
        <v>40050</v>
      </c>
      <c r="F554" s="74" t="str">
        <f t="shared" si="373"/>
        <v>"Žemynos" gimnazija</v>
      </c>
      <c r="G554" s="127" t="s">
        <v>38</v>
      </c>
      <c r="H554" s="128" t="s">
        <v>261</v>
      </c>
      <c r="I554" s="129" t="s">
        <v>262</v>
      </c>
      <c r="J554" s="147">
        <v>40050</v>
      </c>
      <c r="K554" s="131" t="s">
        <v>258</v>
      </c>
      <c r="L554" s="292"/>
      <c r="M554" s="292"/>
    </row>
    <row r="555" spans="1:13">
      <c r="A555" s="126">
        <v>119</v>
      </c>
      <c r="B555" s="81">
        <v>119</v>
      </c>
      <c r="C555" s="64" t="str">
        <f t="shared" si="0"/>
        <v>m</v>
      </c>
      <c r="D555" s="66" t="str">
        <f t="shared" si="1"/>
        <v>Liepa Zorytė</v>
      </c>
      <c r="E555" s="82">
        <f t="shared" si="372"/>
        <v>39014</v>
      </c>
      <c r="F555" s="74" t="str">
        <f t="shared" si="373"/>
        <v>"Žemynos" gimnazija</v>
      </c>
      <c r="G555" s="127" t="s">
        <v>38</v>
      </c>
      <c r="H555" s="128" t="s">
        <v>93</v>
      </c>
      <c r="I555" s="129" t="s">
        <v>263</v>
      </c>
      <c r="J555" s="147">
        <v>39014</v>
      </c>
      <c r="K555" s="131" t="s">
        <v>258</v>
      </c>
      <c r="L555" s="291"/>
      <c r="M555" s="291"/>
    </row>
    <row r="556" spans="1:13">
      <c r="A556" s="126">
        <v>120</v>
      </c>
      <c r="B556" s="89">
        <v>120</v>
      </c>
      <c r="C556" s="64" t="str">
        <f t="shared" si="0"/>
        <v>v</v>
      </c>
      <c r="D556" s="66" t="str">
        <f t="shared" si="1"/>
        <v>Matas Plauška</v>
      </c>
      <c r="E556" s="82">
        <f t="shared" si="372"/>
        <v>40012</v>
      </c>
      <c r="F556" s="74" t="str">
        <f t="shared" si="373"/>
        <v>"Žemynos" gimnazija</v>
      </c>
      <c r="G556" s="127" t="s">
        <v>45</v>
      </c>
      <c r="H556" s="128" t="s">
        <v>57</v>
      </c>
      <c r="I556" s="129" t="s">
        <v>264</v>
      </c>
      <c r="J556" s="147">
        <v>40012</v>
      </c>
      <c r="K556" s="131" t="s">
        <v>258</v>
      </c>
      <c r="L556" s="292"/>
      <c r="M556" s="292"/>
    </row>
    <row r="557" spans="1:13">
      <c r="A557" s="126">
        <v>121</v>
      </c>
      <c r="B557" s="81">
        <v>121</v>
      </c>
      <c r="C557" s="64" t="str">
        <f t="shared" si="0"/>
        <v>v</v>
      </c>
      <c r="D557" s="66" t="str">
        <f t="shared" si="1"/>
        <v>Mantas Gesevičius</v>
      </c>
      <c r="E557" s="82">
        <f t="shared" si="372"/>
        <v>40003</v>
      </c>
      <c r="F557" s="74" t="str">
        <f t="shared" si="373"/>
        <v>"Žemynos" gimnazija</v>
      </c>
      <c r="G557" s="127" t="s">
        <v>45</v>
      </c>
      <c r="H557" s="128" t="s">
        <v>265</v>
      </c>
      <c r="I557" s="129" t="s">
        <v>266</v>
      </c>
      <c r="J557" s="147">
        <v>40003</v>
      </c>
      <c r="K557" s="131" t="s">
        <v>258</v>
      </c>
      <c r="L557" s="291"/>
      <c r="M557" s="291"/>
    </row>
    <row r="558" spans="1:13">
      <c r="A558" s="126">
        <v>122</v>
      </c>
      <c r="B558" s="89">
        <v>122</v>
      </c>
      <c r="C558" s="64" t="str">
        <f t="shared" si="0"/>
        <v>v</v>
      </c>
      <c r="D558" s="66" t="str">
        <f t="shared" si="1"/>
        <v>Kristupas Zumaras</v>
      </c>
      <c r="E558" s="82">
        <f t="shared" si="372"/>
        <v>39744</v>
      </c>
      <c r="F558" s="74" t="str">
        <f t="shared" si="373"/>
        <v>"Žemynos" gimnazija</v>
      </c>
      <c r="G558" s="127" t="s">
        <v>45</v>
      </c>
      <c r="H558" s="128" t="s">
        <v>159</v>
      </c>
      <c r="I558" s="129" t="s">
        <v>267</v>
      </c>
      <c r="J558" s="147">
        <v>39744</v>
      </c>
      <c r="K558" s="131" t="s">
        <v>258</v>
      </c>
      <c r="L558" s="292"/>
      <c r="M558" s="292"/>
    </row>
    <row r="559" spans="1:13">
      <c r="A559" s="126">
        <v>123</v>
      </c>
      <c r="B559" s="81">
        <v>123</v>
      </c>
      <c r="C559" s="64" t="str">
        <f t="shared" si="0"/>
        <v>v</v>
      </c>
      <c r="D559" s="66" t="str">
        <f t="shared" si="1"/>
        <v>Vykintas Čepas</v>
      </c>
      <c r="E559" s="82">
        <f t="shared" si="372"/>
        <v>39653</v>
      </c>
      <c r="F559" s="74" t="str">
        <f t="shared" si="373"/>
        <v>"Žemynos" gimnazija</v>
      </c>
      <c r="G559" s="127" t="s">
        <v>45</v>
      </c>
      <c r="H559" s="128" t="s">
        <v>268</v>
      </c>
      <c r="I559" s="129" t="s">
        <v>269</v>
      </c>
      <c r="J559" s="147">
        <v>39653</v>
      </c>
      <c r="K559" s="131" t="s">
        <v>258</v>
      </c>
      <c r="L559" s="291"/>
      <c r="M559" s="291"/>
    </row>
    <row r="560" spans="1:13">
      <c r="A560" s="126">
        <v>124</v>
      </c>
      <c r="B560" s="89">
        <v>124</v>
      </c>
      <c r="C560" s="64" t="str">
        <f t="shared" si="0"/>
        <v>v</v>
      </c>
      <c r="D560" s="66" t="str">
        <f t="shared" si="1"/>
        <v>Jonas Gaigalas</v>
      </c>
      <c r="E560" s="82">
        <f t="shared" si="372"/>
        <v>39823</v>
      </c>
      <c r="F560" s="74" t="str">
        <f t="shared" si="373"/>
        <v>"Žemynos" gimnazija</v>
      </c>
      <c r="G560" s="127" t="s">
        <v>45</v>
      </c>
      <c r="H560" s="128" t="s">
        <v>239</v>
      </c>
      <c r="I560" s="129" t="s">
        <v>270</v>
      </c>
      <c r="J560" s="147">
        <v>39823</v>
      </c>
      <c r="K560" s="131" t="s">
        <v>258</v>
      </c>
      <c r="L560" s="292"/>
      <c r="M560" s="292"/>
    </row>
    <row r="561" spans="1:13">
      <c r="A561" s="126">
        <v>125</v>
      </c>
      <c r="B561" s="81">
        <v>125</v>
      </c>
      <c r="C561" s="64" t="str">
        <f t="shared" si="0"/>
        <v>v</v>
      </c>
      <c r="D561" s="66" t="str">
        <f t="shared" si="1"/>
        <v>Julius Smatavičius</v>
      </c>
      <c r="E561" s="82">
        <f t="shared" si="372"/>
        <v>39554</v>
      </c>
      <c r="F561" s="74" t="str">
        <f t="shared" si="373"/>
        <v>"Žemynos" gimnazija</v>
      </c>
      <c r="G561" s="127" t="s">
        <v>45</v>
      </c>
      <c r="H561" s="128" t="s">
        <v>271</v>
      </c>
      <c r="I561" s="129" t="s">
        <v>272</v>
      </c>
      <c r="J561" s="147">
        <v>39554</v>
      </c>
      <c r="K561" s="131" t="s">
        <v>258</v>
      </c>
      <c r="L561" s="291"/>
      <c r="M561" s="291"/>
    </row>
    <row r="562" spans="1:13">
      <c r="A562" s="126">
        <v>126</v>
      </c>
      <c r="B562" s="89">
        <v>126</v>
      </c>
      <c r="C562" s="64" t="str">
        <f t="shared" si="0"/>
        <v>v</v>
      </c>
      <c r="D562" s="66" t="str">
        <f t="shared" si="1"/>
        <v>Žilvinas Gasiūnas</v>
      </c>
      <c r="E562" s="82">
        <f t="shared" si="372"/>
        <v>39547</v>
      </c>
      <c r="F562" s="74" t="str">
        <f t="shared" si="373"/>
        <v>"Žemynos" gimnazija</v>
      </c>
      <c r="G562" s="127" t="s">
        <v>45</v>
      </c>
      <c r="H562" s="128" t="s">
        <v>82</v>
      </c>
      <c r="I562" s="129" t="s">
        <v>273</v>
      </c>
      <c r="J562" s="147">
        <v>39547</v>
      </c>
      <c r="K562" s="131" t="s">
        <v>258</v>
      </c>
      <c r="L562" s="292"/>
      <c r="M562" s="292"/>
    </row>
    <row r="563" spans="1:13">
      <c r="A563" s="126">
        <v>128</v>
      </c>
      <c r="B563" s="81">
        <v>128</v>
      </c>
      <c r="C563" s="64" t="str">
        <f t="shared" si="0"/>
        <v>v</v>
      </c>
      <c r="D563" s="66" t="str">
        <f t="shared" si="1"/>
        <v>Milgedas Vaičekauskas</v>
      </c>
      <c r="E563" s="82">
        <f t="shared" si="372"/>
        <v>39536</v>
      </c>
      <c r="F563" s="74" t="str">
        <f t="shared" si="373"/>
        <v>"Žemynos" gimnazija</v>
      </c>
      <c r="G563" s="127" t="s">
        <v>45</v>
      </c>
      <c r="H563" s="128" t="s">
        <v>274</v>
      </c>
      <c r="I563" s="129" t="s">
        <v>275</v>
      </c>
      <c r="J563" s="147">
        <v>39536</v>
      </c>
      <c r="K563" s="131" t="s">
        <v>258</v>
      </c>
      <c r="L563" s="291"/>
      <c r="M563" s="291"/>
    </row>
    <row r="564" spans="1:13">
      <c r="A564" s="126">
        <v>129</v>
      </c>
      <c r="B564" s="89">
        <v>129</v>
      </c>
      <c r="C564" s="64" t="str">
        <f t="shared" si="0"/>
        <v>v</v>
      </c>
      <c r="D564" s="66" t="str">
        <f t="shared" si="1"/>
        <v>Haris Markauskas</v>
      </c>
      <c r="E564" s="82">
        <f t="shared" si="372"/>
        <v>38870</v>
      </c>
      <c r="F564" s="74" t="str">
        <f t="shared" si="373"/>
        <v>"Žemynos" gimnazija</v>
      </c>
      <c r="G564" s="127" t="s">
        <v>45</v>
      </c>
      <c r="H564" s="128" t="s">
        <v>276</v>
      </c>
      <c r="I564" s="129" t="s">
        <v>277</v>
      </c>
      <c r="J564" s="147">
        <v>38870</v>
      </c>
      <c r="K564" s="131" t="s">
        <v>258</v>
      </c>
      <c r="L564" s="292"/>
      <c r="M564" s="292"/>
    </row>
    <row r="565" spans="1:13">
      <c r="A565" s="126">
        <v>131</v>
      </c>
      <c r="B565" s="81">
        <v>131</v>
      </c>
      <c r="C565" s="64" t="str">
        <f t="shared" si="0"/>
        <v>v</v>
      </c>
      <c r="D565" s="66" t="str">
        <f t="shared" si="1"/>
        <v>Liutauras Rašytinis</v>
      </c>
      <c r="E565" s="82">
        <f t="shared" si="372"/>
        <v>39571</v>
      </c>
      <c r="F565" s="74" t="str">
        <f t="shared" si="373"/>
        <v>"Žemynos" gimnazija</v>
      </c>
      <c r="G565" s="127" t="s">
        <v>45</v>
      </c>
      <c r="H565" s="128" t="s">
        <v>278</v>
      </c>
      <c r="I565" s="129" t="s">
        <v>279</v>
      </c>
      <c r="J565" s="147">
        <v>39571</v>
      </c>
      <c r="K565" s="131" t="s">
        <v>258</v>
      </c>
      <c r="L565" s="291"/>
      <c r="M565" s="291"/>
    </row>
    <row r="566" spans="1:13">
      <c r="A566" s="126">
        <v>132</v>
      </c>
      <c r="B566" s="89">
        <v>132</v>
      </c>
      <c r="C566" s="64" t="str">
        <f t="shared" si="0"/>
        <v>v</v>
      </c>
      <c r="D566" s="66" t="str">
        <f t="shared" si="1"/>
        <v>Ąžuolas Puzinas</v>
      </c>
      <c r="E566" s="82">
        <f t="shared" si="372"/>
        <v>39741</v>
      </c>
      <c r="F566" s="74" t="str">
        <f t="shared" si="373"/>
        <v>"Žemynos" gimnazija</v>
      </c>
      <c r="G566" s="127" t="s">
        <v>45</v>
      </c>
      <c r="H566" s="128" t="s">
        <v>246</v>
      </c>
      <c r="I566" s="129" t="s">
        <v>280</v>
      </c>
      <c r="J566" s="147">
        <v>39741</v>
      </c>
      <c r="K566" s="131" t="s">
        <v>258</v>
      </c>
      <c r="L566" s="292"/>
      <c r="M566" s="292"/>
    </row>
    <row r="567" spans="1:13">
      <c r="A567" s="126">
        <v>133</v>
      </c>
      <c r="B567" s="81">
        <v>133</v>
      </c>
      <c r="C567" s="64" t="str">
        <f t="shared" si="0"/>
        <v>v</v>
      </c>
      <c r="D567" s="66" t="str">
        <f t="shared" si="1"/>
        <v>Vincentas Vrašinskas</v>
      </c>
      <c r="E567" s="82">
        <f t="shared" si="372"/>
        <v>39494</v>
      </c>
      <c r="F567" s="74" t="str">
        <f t="shared" si="373"/>
        <v>"Žemynos" gimnazija</v>
      </c>
      <c r="G567" s="127" t="s">
        <v>45</v>
      </c>
      <c r="H567" s="128" t="s">
        <v>281</v>
      </c>
      <c r="I567" s="129" t="s">
        <v>282</v>
      </c>
      <c r="J567" s="147">
        <v>39494</v>
      </c>
      <c r="K567" s="131" t="s">
        <v>258</v>
      </c>
      <c r="L567" s="291"/>
      <c r="M567" s="291"/>
    </row>
    <row r="568" spans="1:13">
      <c r="A568" s="126">
        <v>134</v>
      </c>
      <c r="B568" s="89">
        <v>134</v>
      </c>
      <c r="C568" s="64" t="str">
        <f t="shared" si="0"/>
        <v>v</v>
      </c>
      <c r="D568" s="66" t="str">
        <f t="shared" si="1"/>
        <v>Modestas Povilionis</v>
      </c>
      <c r="E568" s="82">
        <f t="shared" si="372"/>
        <v>39979</v>
      </c>
      <c r="F568" s="74" t="str">
        <f t="shared" si="373"/>
        <v>"Žemynos" gimnazija</v>
      </c>
      <c r="G568" s="127" t="s">
        <v>45</v>
      </c>
      <c r="H568" s="128" t="s">
        <v>283</v>
      </c>
      <c r="I568" s="129" t="s">
        <v>284</v>
      </c>
      <c r="J568" s="147">
        <v>39979</v>
      </c>
      <c r="K568" s="131" t="s">
        <v>258</v>
      </c>
      <c r="L568" s="292"/>
      <c r="M568" s="292"/>
    </row>
    <row r="569" spans="1:13">
      <c r="A569" s="126">
        <v>135</v>
      </c>
      <c r="B569" s="81">
        <v>135</v>
      </c>
      <c r="C569" s="64" t="str">
        <f t="shared" si="0"/>
        <v>v</v>
      </c>
      <c r="D569" s="66" t="str">
        <f t="shared" si="1"/>
        <v>Justas Borisovas</v>
      </c>
      <c r="E569" s="82">
        <f t="shared" si="372"/>
        <v>38990</v>
      </c>
      <c r="F569" s="74" t="str">
        <f t="shared" si="373"/>
        <v>"Žemynos" gimnazija</v>
      </c>
      <c r="G569" s="127" t="s">
        <v>45</v>
      </c>
      <c r="H569" s="128" t="s">
        <v>285</v>
      </c>
      <c r="I569" s="129" t="s">
        <v>286</v>
      </c>
      <c r="J569" s="147">
        <v>38990</v>
      </c>
      <c r="K569" s="131" t="s">
        <v>258</v>
      </c>
      <c r="L569" s="291"/>
      <c r="M569" s="291"/>
    </row>
    <row r="570" spans="1:13">
      <c r="A570" s="126">
        <v>136</v>
      </c>
      <c r="B570" s="89">
        <v>136</v>
      </c>
      <c r="C570" s="64">
        <f t="shared" si="0"/>
        <v>0</v>
      </c>
      <c r="D570" s="66" t="str">
        <f t="shared" si="1"/>
        <v xml:space="preserve"> </v>
      </c>
      <c r="E570" s="65">
        <f t="shared" si="372"/>
        <v>0</v>
      </c>
      <c r="F570" s="74">
        <f t="shared" si="373"/>
        <v>0</v>
      </c>
      <c r="G570" s="293"/>
      <c r="H570" s="294"/>
      <c r="I570" s="295"/>
      <c r="J570" s="130"/>
      <c r="K570" s="131"/>
      <c r="L570" s="292"/>
      <c r="M570" s="292"/>
    </row>
    <row r="571" spans="1:13">
      <c r="A571" s="126">
        <v>137</v>
      </c>
      <c r="B571" s="81">
        <v>137</v>
      </c>
      <c r="C571" s="64">
        <f t="shared" si="0"/>
        <v>0</v>
      </c>
      <c r="D571" s="66" t="str">
        <f t="shared" si="1"/>
        <v xml:space="preserve"> </v>
      </c>
      <c r="E571" s="65">
        <f t="shared" si="372"/>
        <v>0</v>
      </c>
      <c r="F571" s="74">
        <f t="shared" si="373"/>
        <v>0</v>
      </c>
      <c r="G571" s="293"/>
      <c r="H571" s="294"/>
      <c r="I571" s="295"/>
      <c r="J571" s="296"/>
      <c r="K571" s="297"/>
      <c r="L571" s="291"/>
      <c r="M571" s="291"/>
    </row>
    <row r="572" spans="1:13">
      <c r="A572" s="126">
        <v>138</v>
      </c>
      <c r="B572" s="89">
        <v>138</v>
      </c>
      <c r="C572" s="64" t="str">
        <f t="shared" si="0"/>
        <v>m</v>
      </c>
      <c r="D572" s="66" t="str">
        <f t="shared" si="1"/>
        <v>Brigita Petrulytė</v>
      </c>
      <c r="E572" s="65">
        <f t="shared" si="372"/>
        <v>2012</v>
      </c>
      <c r="F572" s="74" t="str">
        <f t="shared" si="373"/>
        <v>"Smeltės" prog.</v>
      </c>
      <c r="G572" s="298" t="s">
        <v>38</v>
      </c>
      <c r="H572" s="299" t="s">
        <v>287</v>
      </c>
      <c r="I572" s="300" t="s">
        <v>288</v>
      </c>
      <c r="J572" s="78">
        <v>2012</v>
      </c>
      <c r="K572" s="144" t="s">
        <v>289</v>
      </c>
      <c r="L572" s="292"/>
      <c r="M572" s="292"/>
    </row>
    <row r="573" spans="1:13">
      <c r="A573" s="126">
        <v>139</v>
      </c>
      <c r="B573" s="81">
        <v>139</v>
      </c>
      <c r="C573" s="64" t="str">
        <f t="shared" si="0"/>
        <v>m</v>
      </c>
      <c r="D573" s="66" t="str">
        <f t="shared" si="1"/>
        <v>Guoda Liutinskaitė</v>
      </c>
      <c r="E573" s="65">
        <f t="shared" si="372"/>
        <v>2012</v>
      </c>
      <c r="F573" s="74" t="str">
        <f t="shared" si="373"/>
        <v>"Smeltės" prog.</v>
      </c>
      <c r="G573" s="293" t="s">
        <v>38</v>
      </c>
      <c r="H573" s="301" t="s">
        <v>290</v>
      </c>
      <c r="I573" s="302" t="s">
        <v>291</v>
      </c>
      <c r="J573" s="296">
        <v>2012</v>
      </c>
      <c r="K573" s="297" t="s">
        <v>289</v>
      </c>
      <c r="L573" s="291"/>
      <c r="M573" s="291"/>
    </row>
    <row r="574" spans="1:13">
      <c r="A574" s="126">
        <v>140</v>
      </c>
      <c r="B574" s="89">
        <v>140</v>
      </c>
      <c r="C574" s="64" t="str">
        <f t="shared" si="0"/>
        <v>m</v>
      </c>
      <c r="D574" s="66" t="str">
        <f t="shared" si="1"/>
        <v>Gabrielė Bernotaitė</v>
      </c>
      <c r="E574" s="65">
        <f t="shared" si="372"/>
        <v>2012</v>
      </c>
      <c r="F574" s="74" t="str">
        <f t="shared" si="373"/>
        <v>"Smeltės" prog.</v>
      </c>
      <c r="G574" s="293" t="s">
        <v>38</v>
      </c>
      <c r="H574" s="301" t="s">
        <v>90</v>
      </c>
      <c r="I574" s="302" t="s">
        <v>292</v>
      </c>
      <c r="J574" s="130">
        <v>2012</v>
      </c>
      <c r="K574" s="131" t="s">
        <v>289</v>
      </c>
      <c r="L574" s="292"/>
      <c r="M574" s="292"/>
    </row>
    <row r="575" spans="1:13">
      <c r="A575" s="126">
        <v>141</v>
      </c>
      <c r="B575" s="81">
        <v>141</v>
      </c>
      <c r="C575" s="64">
        <f t="shared" si="0"/>
        <v>0</v>
      </c>
      <c r="D575" s="66" t="str">
        <f t="shared" si="1"/>
        <v xml:space="preserve"> </v>
      </c>
      <c r="E575" s="65">
        <f t="shared" si="372"/>
        <v>0</v>
      </c>
      <c r="F575" s="74">
        <f t="shared" si="373"/>
        <v>0</v>
      </c>
      <c r="G575" s="293"/>
      <c r="H575" s="303"/>
      <c r="I575" s="302"/>
      <c r="J575" s="296"/>
      <c r="K575" s="297"/>
      <c r="L575" s="291"/>
      <c r="M575" s="291"/>
    </row>
    <row r="576" spans="1:13">
      <c r="A576" s="126">
        <v>142</v>
      </c>
      <c r="B576" s="89">
        <v>142</v>
      </c>
      <c r="C576" s="64" t="str">
        <f t="shared" si="0"/>
        <v>m</v>
      </c>
      <c r="D576" s="66" t="str">
        <f t="shared" si="1"/>
        <v>Skaistė Masevičiūtė</v>
      </c>
      <c r="E576" s="65">
        <f t="shared" si="372"/>
        <v>2011</v>
      </c>
      <c r="F576" s="74" t="str">
        <f t="shared" si="373"/>
        <v>"Smeltės" prog.</v>
      </c>
      <c r="G576" s="293" t="s">
        <v>38</v>
      </c>
      <c r="H576" s="303" t="s">
        <v>293</v>
      </c>
      <c r="I576" s="302" t="s">
        <v>294</v>
      </c>
      <c r="J576" s="130">
        <v>2011</v>
      </c>
      <c r="K576" s="131" t="s">
        <v>289</v>
      </c>
      <c r="L576" s="292"/>
      <c r="M576" s="292"/>
    </row>
    <row r="577" spans="1:13">
      <c r="A577" s="126">
        <v>143</v>
      </c>
      <c r="B577" s="81">
        <v>143</v>
      </c>
      <c r="C577" s="126" t="s">
        <v>38</v>
      </c>
      <c r="D577" s="66" t="str">
        <f t="shared" si="1"/>
        <v>Radvilė Gustytė</v>
      </c>
      <c r="E577" s="65">
        <f t="shared" si="372"/>
        <v>2011</v>
      </c>
      <c r="F577" s="74" t="str">
        <f t="shared" si="373"/>
        <v>"Smeltės" prog.</v>
      </c>
      <c r="G577" s="293" t="s">
        <v>38</v>
      </c>
      <c r="H577" s="303" t="s">
        <v>225</v>
      </c>
      <c r="I577" s="302" t="s">
        <v>295</v>
      </c>
      <c r="J577" s="296">
        <v>2011</v>
      </c>
      <c r="K577" s="297" t="s">
        <v>289</v>
      </c>
      <c r="L577" s="291"/>
      <c r="M577" s="291"/>
    </row>
    <row r="578" spans="1:13">
      <c r="A578" s="126">
        <v>144</v>
      </c>
      <c r="B578" s="89">
        <v>144</v>
      </c>
      <c r="C578" s="64" t="str">
        <f t="shared" ref="C578:C915" si="374">G578</f>
        <v>m</v>
      </c>
      <c r="D578" s="66" t="str">
        <f t="shared" si="1"/>
        <v>Jūratė Glinskytė</v>
      </c>
      <c r="E578" s="65">
        <f t="shared" si="372"/>
        <v>2011</v>
      </c>
      <c r="F578" s="74" t="str">
        <f t="shared" si="373"/>
        <v>"Smeltės" prog.</v>
      </c>
      <c r="G578" s="293" t="s">
        <v>38</v>
      </c>
      <c r="H578" s="303" t="s">
        <v>296</v>
      </c>
      <c r="I578" s="302" t="s">
        <v>297</v>
      </c>
      <c r="J578" s="130">
        <v>2011</v>
      </c>
      <c r="K578" s="131" t="s">
        <v>289</v>
      </c>
      <c r="L578" s="292"/>
      <c r="M578" s="292"/>
    </row>
    <row r="579" spans="1:13">
      <c r="A579" s="126">
        <v>145</v>
      </c>
      <c r="B579" s="81">
        <v>145</v>
      </c>
      <c r="C579" s="64">
        <f t="shared" si="374"/>
        <v>0</v>
      </c>
      <c r="D579" s="66" t="str">
        <f t="shared" si="1"/>
        <v xml:space="preserve"> </v>
      </c>
      <c r="E579" s="65">
        <f t="shared" si="372"/>
        <v>0</v>
      </c>
      <c r="F579" s="74" t="str">
        <f t="shared" si="373"/>
        <v>"Smeltės" prog.</v>
      </c>
      <c r="G579" s="293"/>
      <c r="H579" s="303"/>
      <c r="I579" s="302"/>
      <c r="J579" s="296"/>
      <c r="K579" s="297" t="s">
        <v>289</v>
      </c>
      <c r="L579" s="291"/>
      <c r="M579" s="291"/>
    </row>
    <row r="580" spans="1:13">
      <c r="A580" s="126">
        <v>146</v>
      </c>
      <c r="B580" s="89">
        <v>146</v>
      </c>
      <c r="C580" s="64" t="str">
        <f t="shared" si="374"/>
        <v>m</v>
      </c>
      <c r="D580" s="66" t="str">
        <f t="shared" si="1"/>
        <v>Agnė Pužaitė</v>
      </c>
      <c r="E580" s="65">
        <f t="shared" si="372"/>
        <v>2010</v>
      </c>
      <c r="F580" s="74" t="str">
        <f t="shared" si="373"/>
        <v>"Smeltės" prog.</v>
      </c>
      <c r="G580" s="293" t="s">
        <v>38</v>
      </c>
      <c r="H580" s="303" t="s">
        <v>298</v>
      </c>
      <c r="I580" s="302" t="s">
        <v>299</v>
      </c>
      <c r="J580" s="130">
        <v>2010</v>
      </c>
      <c r="K580" s="131" t="s">
        <v>289</v>
      </c>
      <c r="L580" s="292"/>
      <c r="M580" s="292"/>
    </row>
    <row r="581" spans="1:13">
      <c r="A581" s="126">
        <v>147</v>
      </c>
      <c r="B581" s="81">
        <v>147</v>
      </c>
      <c r="C581" s="64" t="str">
        <f t="shared" si="374"/>
        <v>m</v>
      </c>
      <c r="D581" s="66" t="str">
        <f t="shared" si="1"/>
        <v>Viršila Jorestas</v>
      </c>
      <c r="E581" s="65">
        <f t="shared" si="372"/>
        <v>2013</v>
      </c>
      <c r="F581" s="74" t="str">
        <f t="shared" si="373"/>
        <v>"Smeltės" prog.</v>
      </c>
      <c r="G581" s="293" t="s">
        <v>38</v>
      </c>
      <c r="H581" s="303" t="s">
        <v>300</v>
      </c>
      <c r="I581" s="302" t="s">
        <v>301</v>
      </c>
      <c r="J581" s="296">
        <v>2013</v>
      </c>
      <c r="K581" s="297" t="s">
        <v>289</v>
      </c>
      <c r="L581" s="291"/>
      <c r="M581" s="291"/>
    </row>
    <row r="582" spans="1:13">
      <c r="A582" s="126">
        <v>148</v>
      </c>
      <c r="B582" s="89">
        <v>148</v>
      </c>
      <c r="C582" s="64" t="str">
        <f t="shared" si="374"/>
        <v>v</v>
      </c>
      <c r="D582" s="66" t="str">
        <f t="shared" si="1"/>
        <v>Emilis Vanagas</v>
      </c>
      <c r="E582" s="65">
        <f t="shared" si="372"/>
        <v>2013</v>
      </c>
      <c r="F582" s="74" t="str">
        <f t="shared" si="373"/>
        <v>"Smeltės" prog.</v>
      </c>
      <c r="G582" s="293" t="s">
        <v>45</v>
      </c>
      <c r="H582" s="303" t="s">
        <v>112</v>
      </c>
      <c r="I582" s="302" t="s">
        <v>302</v>
      </c>
      <c r="J582" s="130">
        <v>2013</v>
      </c>
      <c r="K582" s="131" t="s">
        <v>289</v>
      </c>
      <c r="L582" s="292"/>
      <c r="M582" s="292"/>
    </row>
    <row r="583" spans="1:13">
      <c r="A583" s="126">
        <v>149</v>
      </c>
      <c r="B583" s="81">
        <v>149</v>
      </c>
      <c r="C583" s="64" t="str">
        <f t="shared" si="374"/>
        <v>v</v>
      </c>
      <c r="D583" s="66" t="str">
        <f t="shared" si="1"/>
        <v>Saulius Januška</v>
      </c>
      <c r="E583" s="65">
        <f t="shared" si="372"/>
        <v>2012</v>
      </c>
      <c r="F583" s="74" t="str">
        <f t="shared" si="373"/>
        <v>"Smeltės" prog.</v>
      </c>
      <c r="G583" s="293" t="s">
        <v>45</v>
      </c>
      <c r="H583" s="303" t="s">
        <v>116</v>
      </c>
      <c r="I583" s="302" t="s">
        <v>303</v>
      </c>
      <c r="J583" s="296">
        <v>2012</v>
      </c>
      <c r="K583" s="297" t="s">
        <v>289</v>
      </c>
      <c r="L583" s="291"/>
      <c r="M583" s="291"/>
    </row>
    <row r="584" spans="1:13">
      <c r="A584" s="126">
        <v>150</v>
      </c>
      <c r="B584" s="89">
        <v>150</v>
      </c>
      <c r="C584" s="64" t="str">
        <f t="shared" si="374"/>
        <v>v</v>
      </c>
      <c r="D584" s="66" t="str">
        <f t="shared" si="1"/>
        <v>Adas Godelis</v>
      </c>
      <c r="E584" s="65">
        <f t="shared" si="372"/>
        <v>2012</v>
      </c>
      <c r="F584" s="74" t="str">
        <f t="shared" si="373"/>
        <v>"Smeltės" prog.</v>
      </c>
      <c r="G584" s="293" t="s">
        <v>45</v>
      </c>
      <c r="H584" s="303" t="s">
        <v>304</v>
      </c>
      <c r="I584" s="302" t="s">
        <v>305</v>
      </c>
      <c r="J584" s="130">
        <v>2012</v>
      </c>
      <c r="K584" s="131" t="s">
        <v>289</v>
      </c>
      <c r="L584" s="292"/>
      <c r="M584" s="292"/>
    </row>
    <row r="585" spans="1:13">
      <c r="A585" s="126">
        <v>151</v>
      </c>
      <c r="B585" s="81">
        <v>151</v>
      </c>
      <c r="C585" s="64" t="str">
        <f t="shared" si="374"/>
        <v>v</v>
      </c>
      <c r="D585" s="66" t="str">
        <f t="shared" si="1"/>
        <v>Ignas Pauliukaitis</v>
      </c>
      <c r="E585" s="65">
        <f t="shared" si="372"/>
        <v>2012</v>
      </c>
      <c r="F585" s="74" t="str">
        <f t="shared" si="373"/>
        <v>"Smeltės" prog.</v>
      </c>
      <c r="G585" s="293" t="s">
        <v>45</v>
      </c>
      <c r="H585" s="303" t="s">
        <v>306</v>
      </c>
      <c r="I585" s="302" t="s">
        <v>307</v>
      </c>
      <c r="J585" s="296">
        <v>2012</v>
      </c>
      <c r="K585" s="297" t="s">
        <v>289</v>
      </c>
      <c r="L585" s="291"/>
      <c r="M585" s="291"/>
    </row>
    <row r="586" spans="1:13">
      <c r="A586" s="126">
        <v>152</v>
      </c>
      <c r="B586" s="89">
        <v>152</v>
      </c>
      <c r="C586" s="64" t="str">
        <f t="shared" si="374"/>
        <v>v</v>
      </c>
      <c r="D586" s="66" t="str">
        <f t="shared" si="1"/>
        <v>Justas Juodis</v>
      </c>
      <c r="E586" s="65">
        <f t="shared" si="372"/>
        <v>2012</v>
      </c>
      <c r="F586" s="74" t="str">
        <f t="shared" si="373"/>
        <v>"Smeltės" prog.</v>
      </c>
      <c r="G586" s="293" t="s">
        <v>45</v>
      </c>
      <c r="H586" s="303" t="s">
        <v>285</v>
      </c>
      <c r="I586" s="302" t="s">
        <v>308</v>
      </c>
      <c r="J586" s="130">
        <v>2012</v>
      </c>
      <c r="K586" s="131" t="s">
        <v>289</v>
      </c>
      <c r="L586" s="292"/>
      <c r="M586" s="292"/>
    </row>
    <row r="587" spans="1:13">
      <c r="A587" s="126">
        <v>153</v>
      </c>
      <c r="B587" s="81">
        <v>153</v>
      </c>
      <c r="C587" s="64" t="str">
        <f t="shared" si="374"/>
        <v>v</v>
      </c>
      <c r="D587" s="66" t="str">
        <f t="shared" si="1"/>
        <v>Samuelis Seibutis</v>
      </c>
      <c r="E587" s="65">
        <f t="shared" si="372"/>
        <v>2012</v>
      </c>
      <c r="F587" s="74" t="str">
        <f t="shared" si="373"/>
        <v>"Smeltės" prog.</v>
      </c>
      <c r="G587" s="293" t="s">
        <v>45</v>
      </c>
      <c r="H587" s="303" t="s">
        <v>309</v>
      </c>
      <c r="I587" s="302" t="s">
        <v>310</v>
      </c>
      <c r="J587" s="296">
        <v>2012</v>
      </c>
      <c r="K587" s="297" t="s">
        <v>289</v>
      </c>
      <c r="L587" s="291"/>
      <c r="M587" s="291"/>
    </row>
    <row r="588" spans="1:13">
      <c r="A588" s="126">
        <v>154</v>
      </c>
      <c r="B588" s="89">
        <v>154</v>
      </c>
      <c r="C588" s="64" t="str">
        <f t="shared" si="374"/>
        <v>v</v>
      </c>
      <c r="D588" s="66" t="str">
        <f t="shared" si="1"/>
        <v>Nojus Grigaitis</v>
      </c>
      <c r="E588" s="65">
        <f t="shared" si="372"/>
        <v>2012</v>
      </c>
      <c r="F588" s="74" t="str">
        <f t="shared" si="373"/>
        <v>"Smeltės" prog.</v>
      </c>
      <c r="G588" s="293" t="s">
        <v>45</v>
      </c>
      <c r="H588" s="303" t="s">
        <v>55</v>
      </c>
      <c r="I588" s="302" t="s">
        <v>311</v>
      </c>
      <c r="J588" s="130">
        <v>2012</v>
      </c>
      <c r="K588" s="131" t="s">
        <v>289</v>
      </c>
      <c r="L588" s="292"/>
      <c r="M588" s="292"/>
    </row>
    <row r="589" spans="1:13">
      <c r="A589" s="126">
        <v>156</v>
      </c>
      <c r="B589" s="81">
        <v>156</v>
      </c>
      <c r="C589" s="64" t="str">
        <f t="shared" si="374"/>
        <v>v</v>
      </c>
      <c r="D589" s="66" t="str">
        <f t="shared" si="1"/>
        <v>Danielius Margevičius</v>
      </c>
      <c r="E589" s="65">
        <f t="shared" si="372"/>
        <v>2011</v>
      </c>
      <c r="F589" s="74" t="str">
        <f t="shared" si="373"/>
        <v>"Smeltės" prog.</v>
      </c>
      <c r="G589" s="293" t="s">
        <v>45</v>
      </c>
      <c r="H589" s="303" t="s">
        <v>312</v>
      </c>
      <c r="I589" s="302" t="s">
        <v>313</v>
      </c>
      <c r="J589" s="296">
        <v>2011</v>
      </c>
      <c r="K589" s="297" t="s">
        <v>289</v>
      </c>
      <c r="L589" s="291"/>
      <c r="M589" s="291"/>
    </row>
    <row r="590" spans="1:13">
      <c r="A590" s="126">
        <v>157</v>
      </c>
      <c r="B590" s="89">
        <v>157</v>
      </c>
      <c r="C590" s="64" t="str">
        <f t="shared" si="374"/>
        <v>v</v>
      </c>
      <c r="D590" s="66" t="str">
        <f t="shared" si="1"/>
        <v>Armandas Vaišnoras</v>
      </c>
      <c r="E590" s="65">
        <f t="shared" si="372"/>
        <v>2011</v>
      </c>
      <c r="F590" s="74" t="str">
        <f t="shared" si="373"/>
        <v>"Smeltės" prog.</v>
      </c>
      <c r="G590" s="293" t="s">
        <v>45</v>
      </c>
      <c r="H590" s="303" t="s">
        <v>314</v>
      </c>
      <c r="I590" s="302" t="s">
        <v>315</v>
      </c>
      <c r="J590" s="130">
        <v>2011</v>
      </c>
      <c r="K590" s="131" t="s">
        <v>289</v>
      </c>
      <c r="L590" s="292"/>
      <c r="M590" s="292"/>
    </row>
    <row r="591" spans="1:13">
      <c r="A591" s="126">
        <v>158</v>
      </c>
      <c r="B591" s="81">
        <v>158</v>
      </c>
      <c r="C591" s="64" t="str">
        <f t="shared" si="374"/>
        <v>v</v>
      </c>
      <c r="D591" s="66" t="str">
        <f t="shared" si="1"/>
        <v>Kasparas Žilius</v>
      </c>
      <c r="E591" s="65">
        <f t="shared" si="372"/>
        <v>2011</v>
      </c>
      <c r="F591" s="74" t="str">
        <f t="shared" si="373"/>
        <v>"Smeltės" prog.</v>
      </c>
      <c r="G591" s="293" t="s">
        <v>45</v>
      </c>
      <c r="H591" s="303" t="s">
        <v>63</v>
      </c>
      <c r="I591" s="302" t="s">
        <v>316</v>
      </c>
      <c r="J591" s="296">
        <v>2011</v>
      </c>
      <c r="K591" s="297" t="s">
        <v>289</v>
      </c>
      <c r="L591" s="291"/>
      <c r="M591" s="291"/>
    </row>
    <row r="592" spans="1:13">
      <c r="A592" s="126">
        <v>155</v>
      </c>
      <c r="B592" s="89">
        <v>159</v>
      </c>
      <c r="C592" s="64" t="str">
        <f t="shared" si="374"/>
        <v>v</v>
      </c>
      <c r="D592" s="66" t="str">
        <f t="shared" si="1"/>
        <v>Džiugas Bieliauskas</v>
      </c>
      <c r="E592" s="65">
        <f t="shared" si="372"/>
        <v>2011</v>
      </c>
      <c r="F592" s="74" t="str">
        <f t="shared" si="373"/>
        <v>"Smeltės" prog.</v>
      </c>
      <c r="G592" s="293" t="s">
        <v>45</v>
      </c>
      <c r="H592" s="303" t="s">
        <v>244</v>
      </c>
      <c r="I592" s="302" t="s">
        <v>158</v>
      </c>
      <c r="J592" s="130">
        <v>2011</v>
      </c>
      <c r="K592" s="131" t="s">
        <v>289</v>
      </c>
      <c r="L592" s="292"/>
      <c r="M592" s="292"/>
    </row>
    <row r="593" spans="1:13">
      <c r="A593" s="126">
        <v>160</v>
      </c>
      <c r="B593" s="81">
        <v>160</v>
      </c>
      <c r="C593" s="64" t="str">
        <f t="shared" si="374"/>
        <v>v</v>
      </c>
      <c r="D593" s="66" t="str">
        <f t="shared" si="1"/>
        <v>Gediminas Nedzinskas</v>
      </c>
      <c r="E593" s="65">
        <f t="shared" si="372"/>
        <v>2010</v>
      </c>
      <c r="F593" s="74" t="str">
        <f t="shared" si="373"/>
        <v>"Smeltės" prog.</v>
      </c>
      <c r="G593" s="293" t="s">
        <v>45</v>
      </c>
      <c r="H593" s="303" t="s">
        <v>181</v>
      </c>
      <c r="I593" s="302" t="s">
        <v>317</v>
      </c>
      <c r="J593" s="296">
        <v>2010</v>
      </c>
      <c r="K593" s="297" t="s">
        <v>289</v>
      </c>
      <c r="L593" s="291"/>
      <c r="M593" s="291"/>
    </row>
    <row r="594" spans="1:13">
      <c r="A594" s="126">
        <v>161</v>
      </c>
      <c r="B594" s="89">
        <v>162</v>
      </c>
      <c r="C594" s="64" t="str">
        <f t="shared" si="374"/>
        <v>v</v>
      </c>
      <c r="D594" s="66" t="str">
        <f t="shared" si="1"/>
        <v>Lukas Pulkinas</v>
      </c>
      <c r="E594" s="304">
        <f t="shared" si="372"/>
        <v>2010</v>
      </c>
      <c r="F594" s="305" t="str">
        <f t="shared" si="373"/>
        <v>"Smeltės" prog.</v>
      </c>
      <c r="G594" s="293" t="s">
        <v>45</v>
      </c>
      <c r="H594" s="303" t="s">
        <v>169</v>
      </c>
      <c r="I594" s="302" t="s">
        <v>318</v>
      </c>
      <c r="J594" s="130">
        <v>2010</v>
      </c>
      <c r="K594" s="131" t="s">
        <v>289</v>
      </c>
      <c r="L594" s="292"/>
      <c r="M594" s="292"/>
    </row>
    <row r="595" spans="1:13">
      <c r="A595" s="126">
        <v>163</v>
      </c>
      <c r="B595" s="89">
        <v>163</v>
      </c>
      <c r="C595" s="64">
        <f t="shared" si="374"/>
        <v>0</v>
      </c>
      <c r="D595" s="66" t="str">
        <f t="shared" si="1"/>
        <v xml:space="preserve"> </v>
      </c>
      <c r="E595" s="304">
        <f t="shared" si="372"/>
        <v>0</v>
      </c>
      <c r="F595" s="305">
        <f t="shared" si="373"/>
        <v>0</v>
      </c>
      <c r="G595" s="293"/>
      <c r="H595" s="303"/>
      <c r="I595" s="302"/>
      <c r="J595" s="296"/>
      <c r="K595" s="297"/>
      <c r="L595" s="291"/>
      <c r="M595" s="291"/>
    </row>
    <row r="596" spans="1:13">
      <c r="A596" s="126">
        <v>164</v>
      </c>
      <c r="B596" s="81">
        <v>164</v>
      </c>
      <c r="C596" s="64" t="str">
        <f t="shared" si="374"/>
        <v>v</v>
      </c>
      <c r="D596" s="66" t="str">
        <f t="shared" si="1"/>
        <v>Nikita Budajev</v>
      </c>
      <c r="E596" s="306">
        <f t="shared" si="372"/>
        <v>2010</v>
      </c>
      <c r="F596" s="307" t="str">
        <f t="shared" si="373"/>
        <v>"Smeltės" prog.</v>
      </c>
      <c r="G596" s="308" t="s">
        <v>45</v>
      </c>
      <c r="H596" s="303" t="s">
        <v>319</v>
      </c>
      <c r="I596" s="302" t="s">
        <v>320</v>
      </c>
      <c r="J596" s="130">
        <v>2010</v>
      </c>
      <c r="K596" s="131" t="s">
        <v>289</v>
      </c>
      <c r="L596" s="292"/>
      <c r="M596" s="292"/>
    </row>
    <row r="597" spans="1:13">
      <c r="A597" s="126">
        <v>165</v>
      </c>
      <c r="B597" s="81">
        <v>165</v>
      </c>
      <c r="C597" s="64" t="str">
        <f t="shared" si="374"/>
        <v>v</v>
      </c>
      <c r="D597" s="66" t="str">
        <f t="shared" si="1"/>
        <v>Jan Avgustionok</v>
      </c>
      <c r="E597" s="309">
        <f t="shared" si="372"/>
        <v>2012</v>
      </c>
      <c r="F597" s="310" t="str">
        <f t="shared" si="373"/>
        <v>Prano Mašioto prog.</v>
      </c>
      <c r="G597" s="127" t="s">
        <v>45</v>
      </c>
      <c r="H597" s="311" t="s">
        <v>321</v>
      </c>
      <c r="I597" s="129" t="s">
        <v>322</v>
      </c>
      <c r="J597" s="130">
        <v>2012</v>
      </c>
      <c r="K597" s="131" t="s">
        <v>323</v>
      </c>
      <c r="L597" s="148"/>
      <c r="M597" s="148"/>
    </row>
    <row r="598" spans="1:13">
      <c r="A598" s="126">
        <v>166</v>
      </c>
      <c r="B598" s="89">
        <v>166</v>
      </c>
      <c r="C598" s="64" t="str">
        <f t="shared" si="374"/>
        <v>m</v>
      </c>
      <c r="D598" s="66" t="str">
        <f t="shared" si="1"/>
        <v>Urtė Arlauskaitė</v>
      </c>
      <c r="E598" s="306">
        <f t="shared" si="372"/>
        <v>2012</v>
      </c>
      <c r="F598" s="307" t="str">
        <f t="shared" si="373"/>
        <v>Prano Mašioto prog.</v>
      </c>
      <c r="G598" s="127" t="s">
        <v>38</v>
      </c>
      <c r="H598" s="311" t="s">
        <v>231</v>
      </c>
      <c r="I598" s="129" t="s">
        <v>324</v>
      </c>
      <c r="J598" s="130">
        <v>2012</v>
      </c>
      <c r="K598" s="131" t="s">
        <v>323</v>
      </c>
      <c r="L598" s="312"/>
      <c r="M598" s="312"/>
    </row>
    <row r="599" spans="1:13">
      <c r="A599" s="126">
        <v>167</v>
      </c>
      <c r="B599" s="81">
        <v>167</v>
      </c>
      <c r="C599" s="64" t="str">
        <f t="shared" si="374"/>
        <v>v</v>
      </c>
      <c r="D599" s="66" t="str">
        <f t="shared" si="1"/>
        <v>Herkus Overlingas</v>
      </c>
      <c r="E599" s="309">
        <f t="shared" si="372"/>
        <v>2012</v>
      </c>
      <c r="F599" s="310" t="str">
        <f t="shared" si="373"/>
        <v>Prano Mašioto prog.</v>
      </c>
      <c r="G599" s="75" t="s">
        <v>45</v>
      </c>
      <c r="H599" s="76" t="s">
        <v>325</v>
      </c>
      <c r="I599" s="77" t="s">
        <v>326</v>
      </c>
      <c r="J599" s="78">
        <v>2012</v>
      </c>
      <c r="K599" s="144" t="s">
        <v>323</v>
      </c>
      <c r="L599" s="148"/>
      <c r="M599" s="148"/>
    </row>
    <row r="600" spans="1:13">
      <c r="A600" s="126">
        <v>168</v>
      </c>
      <c r="B600" s="89">
        <v>168</v>
      </c>
      <c r="C600" s="64" t="str">
        <f t="shared" si="374"/>
        <v>v</v>
      </c>
      <c r="D600" s="66" t="str">
        <f t="shared" si="1"/>
        <v>Eimantas Malinovskij</v>
      </c>
      <c r="E600" s="306">
        <f t="shared" si="372"/>
        <v>2013</v>
      </c>
      <c r="F600" s="307" t="str">
        <f t="shared" si="373"/>
        <v>Prano Mašioto prog.</v>
      </c>
      <c r="G600" s="127" t="s">
        <v>45</v>
      </c>
      <c r="H600" s="128" t="s">
        <v>67</v>
      </c>
      <c r="I600" s="129" t="s">
        <v>327</v>
      </c>
      <c r="J600" s="130">
        <v>2013</v>
      </c>
      <c r="K600" s="131" t="s">
        <v>323</v>
      </c>
      <c r="L600" s="312"/>
      <c r="M600" s="312"/>
    </row>
    <row r="601" spans="1:13">
      <c r="A601" s="126">
        <v>169</v>
      </c>
      <c r="B601" s="81">
        <v>169</v>
      </c>
      <c r="C601" s="64" t="str">
        <f t="shared" si="374"/>
        <v>v</v>
      </c>
      <c r="D601" s="66" t="str">
        <f t="shared" si="1"/>
        <v>Matas Adomauskas</v>
      </c>
      <c r="E601" s="309">
        <f t="shared" si="372"/>
        <v>2013</v>
      </c>
      <c r="F601" s="310" t="str">
        <f t="shared" si="373"/>
        <v>Prano Mašioto prog.</v>
      </c>
      <c r="G601" s="127" t="s">
        <v>45</v>
      </c>
      <c r="H601" s="128" t="s">
        <v>57</v>
      </c>
      <c r="I601" s="129" t="s">
        <v>328</v>
      </c>
      <c r="J601" s="130">
        <v>2013</v>
      </c>
      <c r="K601" s="131" t="s">
        <v>323</v>
      </c>
      <c r="L601" s="148"/>
      <c r="M601" s="148"/>
    </row>
    <row r="602" spans="1:13">
      <c r="A602" s="126">
        <v>171</v>
      </c>
      <c r="B602" s="89">
        <v>171</v>
      </c>
      <c r="C602" s="64" t="str">
        <f t="shared" si="374"/>
        <v>v</v>
      </c>
      <c r="D602" s="66" t="str">
        <f t="shared" si="1"/>
        <v>Edvardas Simonaitis</v>
      </c>
      <c r="E602" s="306">
        <f t="shared" si="372"/>
        <v>2012</v>
      </c>
      <c r="F602" s="307" t="str">
        <f t="shared" si="373"/>
        <v>Prano Mašioto prog.</v>
      </c>
      <c r="G602" s="127" t="s">
        <v>45</v>
      </c>
      <c r="H602" s="128" t="s">
        <v>329</v>
      </c>
      <c r="I602" s="129" t="s">
        <v>330</v>
      </c>
      <c r="J602" s="130">
        <v>2012</v>
      </c>
      <c r="K602" s="131" t="s">
        <v>323</v>
      </c>
      <c r="L602" s="312"/>
      <c r="M602" s="312"/>
    </row>
    <row r="603" spans="1:13">
      <c r="A603" s="126">
        <v>172</v>
      </c>
      <c r="B603" s="81">
        <v>172</v>
      </c>
      <c r="C603" s="64" t="str">
        <f t="shared" si="374"/>
        <v>v</v>
      </c>
      <c r="D603" s="66" t="str">
        <f t="shared" si="1"/>
        <v>Nojus Drazdauskas</v>
      </c>
      <c r="E603" s="309">
        <f t="shared" si="372"/>
        <v>2012</v>
      </c>
      <c r="F603" s="310" t="str">
        <f t="shared" si="373"/>
        <v>Prano Mašioto prog.</v>
      </c>
      <c r="G603" s="127" t="s">
        <v>45</v>
      </c>
      <c r="H603" s="128" t="s">
        <v>55</v>
      </c>
      <c r="I603" s="129" t="s">
        <v>331</v>
      </c>
      <c r="J603" s="130">
        <v>2012</v>
      </c>
      <c r="K603" s="131" t="s">
        <v>323</v>
      </c>
      <c r="L603" s="148"/>
      <c r="M603" s="148"/>
    </row>
    <row r="604" spans="1:13">
      <c r="A604" s="126">
        <v>173</v>
      </c>
      <c r="B604" s="89">
        <v>173</v>
      </c>
      <c r="C604" s="64" t="str">
        <f t="shared" si="374"/>
        <v>v</v>
      </c>
      <c r="D604" s="66" t="str">
        <f t="shared" si="1"/>
        <v>Dainius Elonas</v>
      </c>
      <c r="E604" s="306">
        <f t="shared" si="372"/>
        <v>2013</v>
      </c>
      <c r="F604" s="307" t="str">
        <f t="shared" si="373"/>
        <v>Prano Mašioto prog.</v>
      </c>
      <c r="G604" s="127" t="s">
        <v>45</v>
      </c>
      <c r="H604" s="128" t="s">
        <v>332</v>
      </c>
      <c r="I604" s="129" t="s">
        <v>333</v>
      </c>
      <c r="J604" s="130">
        <v>2013</v>
      </c>
      <c r="K604" s="131" t="s">
        <v>323</v>
      </c>
      <c r="L604" s="312"/>
      <c r="M604" s="312"/>
    </row>
    <row r="605" spans="1:13">
      <c r="A605" s="126">
        <v>174</v>
      </c>
      <c r="B605" s="81">
        <v>174</v>
      </c>
      <c r="C605" s="64" t="str">
        <f t="shared" si="374"/>
        <v>m</v>
      </c>
      <c r="D605" s="66" t="str">
        <f t="shared" si="1"/>
        <v>Gabrielė Šalkauskaitė</v>
      </c>
      <c r="E605" s="309">
        <f t="shared" si="372"/>
        <v>2013</v>
      </c>
      <c r="F605" s="310" t="str">
        <f t="shared" si="373"/>
        <v>Prano Mašioto prog.</v>
      </c>
      <c r="G605" s="127" t="s">
        <v>38</v>
      </c>
      <c r="H605" s="128" t="s">
        <v>90</v>
      </c>
      <c r="I605" s="129" t="s">
        <v>334</v>
      </c>
      <c r="J605" s="130">
        <v>2013</v>
      </c>
      <c r="K605" s="131" t="s">
        <v>323</v>
      </c>
      <c r="L605" s="148"/>
      <c r="M605" s="148"/>
    </row>
    <row r="606" spans="1:13">
      <c r="A606" s="126">
        <v>175</v>
      </c>
      <c r="B606" s="89">
        <v>175</v>
      </c>
      <c r="C606" s="64" t="str">
        <f t="shared" si="374"/>
        <v>v</v>
      </c>
      <c r="D606" s="66" t="str">
        <f t="shared" si="1"/>
        <v>Simonas Ežerskis</v>
      </c>
      <c r="E606" s="306">
        <f t="shared" si="372"/>
        <v>2010</v>
      </c>
      <c r="F606" s="307" t="str">
        <f t="shared" si="373"/>
        <v>Prano Mašioto prog.</v>
      </c>
      <c r="G606" s="127" t="s">
        <v>45</v>
      </c>
      <c r="H606" s="128" t="s">
        <v>102</v>
      </c>
      <c r="I606" s="129" t="s">
        <v>335</v>
      </c>
      <c r="J606" s="130">
        <v>2010</v>
      </c>
      <c r="K606" s="131" t="s">
        <v>323</v>
      </c>
      <c r="L606" s="312"/>
      <c r="M606" s="312"/>
    </row>
    <row r="607" spans="1:13">
      <c r="A607" s="126">
        <v>177</v>
      </c>
      <c r="B607" s="81">
        <v>177</v>
      </c>
      <c r="C607" s="64" t="str">
        <f t="shared" si="374"/>
        <v>m</v>
      </c>
      <c r="D607" s="66" t="str">
        <f t="shared" si="1"/>
        <v>Armanda Milvydaitė</v>
      </c>
      <c r="E607" s="309">
        <f t="shared" si="372"/>
        <v>2011</v>
      </c>
      <c r="F607" s="310" t="str">
        <f t="shared" si="373"/>
        <v>Prano Mašioto prog.</v>
      </c>
      <c r="G607" s="127" t="s">
        <v>38</v>
      </c>
      <c r="H607" s="128" t="s">
        <v>336</v>
      </c>
      <c r="I607" s="129" t="s">
        <v>337</v>
      </c>
      <c r="J607" s="130">
        <v>2011</v>
      </c>
      <c r="K607" s="131" t="s">
        <v>323</v>
      </c>
      <c r="L607" s="148"/>
      <c r="M607" s="148"/>
    </row>
    <row r="608" spans="1:13">
      <c r="A608" s="126">
        <v>179</v>
      </c>
      <c r="B608" s="89">
        <v>179</v>
      </c>
      <c r="C608" s="64" t="str">
        <f t="shared" si="374"/>
        <v>m</v>
      </c>
      <c r="D608" s="66" t="str">
        <f t="shared" si="1"/>
        <v>Urtė Dainiūtė</v>
      </c>
      <c r="E608" s="306">
        <f t="shared" si="372"/>
        <v>2011</v>
      </c>
      <c r="F608" s="307" t="str">
        <f t="shared" si="373"/>
        <v>Prano Mašioto prog.</v>
      </c>
      <c r="G608" s="127" t="s">
        <v>38</v>
      </c>
      <c r="H608" s="128" t="s">
        <v>231</v>
      </c>
      <c r="I608" s="129" t="s">
        <v>338</v>
      </c>
      <c r="J608" s="130">
        <v>2011</v>
      </c>
      <c r="K608" s="131" t="s">
        <v>323</v>
      </c>
      <c r="L608" s="312"/>
      <c r="M608" s="312"/>
    </row>
    <row r="609" spans="1:13">
      <c r="A609" s="126">
        <v>180</v>
      </c>
      <c r="B609" s="81">
        <v>180</v>
      </c>
      <c r="C609" s="64" t="str">
        <f t="shared" si="374"/>
        <v>v</v>
      </c>
      <c r="D609" s="66" t="str">
        <f t="shared" si="1"/>
        <v>Markas Milius</v>
      </c>
      <c r="E609" s="309">
        <f t="shared" si="372"/>
        <v>2010</v>
      </c>
      <c r="F609" s="310" t="str">
        <f t="shared" si="373"/>
        <v>Prano Mašioto prog.</v>
      </c>
      <c r="G609" s="127" t="s">
        <v>45</v>
      </c>
      <c r="H609" s="128" t="s">
        <v>254</v>
      </c>
      <c r="I609" s="313" t="s">
        <v>339</v>
      </c>
      <c r="J609" s="130">
        <v>2010</v>
      </c>
      <c r="K609" s="131" t="s">
        <v>323</v>
      </c>
      <c r="L609" s="148"/>
      <c r="M609" s="148"/>
    </row>
    <row r="610" spans="1:13">
      <c r="A610" s="126">
        <v>181</v>
      </c>
      <c r="B610" s="89">
        <v>181</v>
      </c>
      <c r="C610" s="64" t="str">
        <f t="shared" si="374"/>
        <v>v</v>
      </c>
      <c r="D610" s="66" t="str">
        <f t="shared" si="1"/>
        <v>Kristupas Pilypas</v>
      </c>
      <c r="E610" s="306">
        <f t="shared" si="372"/>
        <v>2010</v>
      </c>
      <c r="F610" s="307" t="str">
        <f t="shared" si="373"/>
        <v>Prano Mašioto prog.</v>
      </c>
      <c r="G610" s="127" t="s">
        <v>45</v>
      </c>
      <c r="H610" s="128" t="s">
        <v>159</v>
      </c>
      <c r="I610" s="77" t="s">
        <v>340</v>
      </c>
      <c r="J610" s="130">
        <v>2010</v>
      </c>
      <c r="K610" s="131" t="s">
        <v>323</v>
      </c>
      <c r="L610" s="312"/>
      <c r="M610" s="312"/>
    </row>
    <row r="611" spans="1:13">
      <c r="A611" s="126">
        <v>184</v>
      </c>
      <c r="B611" s="81">
        <v>184</v>
      </c>
      <c r="C611" s="64" t="str">
        <f t="shared" si="374"/>
        <v>v</v>
      </c>
      <c r="D611" s="66" t="str">
        <f t="shared" si="1"/>
        <v>Gustautas Kriaučiūnas</v>
      </c>
      <c r="E611" s="309">
        <f t="shared" si="372"/>
        <v>2010</v>
      </c>
      <c r="F611" s="310" t="str">
        <f t="shared" si="373"/>
        <v>Prano Mašioto prog.</v>
      </c>
      <c r="G611" s="127" t="s">
        <v>45</v>
      </c>
      <c r="H611" s="128" t="s">
        <v>341</v>
      </c>
      <c r="I611" s="129" t="s">
        <v>342</v>
      </c>
      <c r="J611" s="130">
        <v>2010</v>
      </c>
      <c r="K611" s="131" t="s">
        <v>323</v>
      </c>
      <c r="L611" s="148"/>
      <c r="M611" s="148"/>
    </row>
    <row r="612" spans="1:13">
      <c r="A612" s="126">
        <v>185</v>
      </c>
      <c r="B612" s="89">
        <v>185</v>
      </c>
      <c r="C612" s="64" t="str">
        <f t="shared" si="374"/>
        <v>v</v>
      </c>
      <c r="D612" s="66" t="str">
        <f t="shared" si="1"/>
        <v>Adrijius Benetis</v>
      </c>
      <c r="E612" s="306">
        <f t="shared" si="372"/>
        <v>2010</v>
      </c>
      <c r="F612" s="307" t="str">
        <f t="shared" si="373"/>
        <v>Tauralaukio progimn.</v>
      </c>
      <c r="G612" s="127" t="s">
        <v>45</v>
      </c>
      <c r="H612" s="128" t="s">
        <v>343</v>
      </c>
      <c r="I612" s="129" t="s">
        <v>344</v>
      </c>
      <c r="J612" s="130">
        <v>2010</v>
      </c>
      <c r="K612" s="131" t="s">
        <v>345</v>
      </c>
      <c r="L612" s="312"/>
      <c r="M612" s="312"/>
    </row>
    <row r="613" spans="1:13">
      <c r="A613" s="126">
        <v>186</v>
      </c>
      <c r="B613" s="81">
        <v>186</v>
      </c>
      <c r="C613" s="64" t="str">
        <f t="shared" si="374"/>
        <v>v</v>
      </c>
      <c r="D613" s="66" t="str">
        <f t="shared" si="1"/>
        <v>Emilis Marcinkevičius</v>
      </c>
      <c r="E613" s="309">
        <f t="shared" si="372"/>
        <v>2010</v>
      </c>
      <c r="F613" s="310" t="str">
        <f t="shared" si="373"/>
        <v>Tauralaukio progimn.</v>
      </c>
      <c r="G613" s="127" t="s">
        <v>45</v>
      </c>
      <c r="H613" s="128" t="s">
        <v>112</v>
      </c>
      <c r="I613" s="129" t="s">
        <v>346</v>
      </c>
      <c r="J613" s="130">
        <v>2010</v>
      </c>
      <c r="K613" s="131" t="s">
        <v>345</v>
      </c>
      <c r="L613" s="148"/>
      <c r="M613" s="148"/>
    </row>
    <row r="614" spans="1:13">
      <c r="A614" s="126">
        <v>189</v>
      </c>
      <c r="B614" s="89">
        <v>189</v>
      </c>
      <c r="C614" s="64" t="str">
        <f t="shared" si="374"/>
        <v>v</v>
      </c>
      <c r="D614" s="66" t="str">
        <f t="shared" si="1"/>
        <v>Dominykas Tumosa</v>
      </c>
      <c r="E614" s="65">
        <f t="shared" si="372"/>
        <v>2010</v>
      </c>
      <c r="F614" s="74" t="str">
        <f t="shared" si="373"/>
        <v>Tauralaukio progimn.</v>
      </c>
      <c r="G614" s="127" t="s">
        <v>45</v>
      </c>
      <c r="H614" s="128" t="s">
        <v>74</v>
      </c>
      <c r="I614" s="129" t="s">
        <v>347</v>
      </c>
      <c r="J614" s="130">
        <v>2010</v>
      </c>
      <c r="K614" s="131" t="s">
        <v>345</v>
      </c>
      <c r="L614" s="312"/>
      <c r="M614" s="312"/>
    </row>
    <row r="615" spans="1:13">
      <c r="A615" s="126">
        <v>190</v>
      </c>
      <c r="B615" s="81">
        <v>190</v>
      </c>
      <c r="C615" s="64" t="str">
        <f t="shared" si="374"/>
        <v>m</v>
      </c>
      <c r="D615" s="66" t="str">
        <f t="shared" si="1"/>
        <v>Saulė Girdvainytė</v>
      </c>
      <c r="E615" s="65">
        <f t="shared" si="372"/>
        <v>2010</v>
      </c>
      <c r="F615" s="74" t="str">
        <f t="shared" si="373"/>
        <v>Tauralaukio progimn.</v>
      </c>
      <c r="G615" s="127" t="s">
        <v>38</v>
      </c>
      <c r="H615" s="128" t="s">
        <v>348</v>
      </c>
      <c r="I615" s="129" t="s">
        <v>349</v>
      </c>
      <c r="J615" s="130">
        <v>2010</v>
      </c>
      <c r="K615" s="131" t="s">
        <v>345</v>
      </c>
      <c r="L615" s="314"/>
      <c r="M615" s="314"/>
    </row>
    <row r="616" spans="1:13">
      <c r="A616" s="126">
        <v>194</v>
      </c>
      <c r="B616" s="89">
        <v>194</v>
      </c>
      <c r="C616" s="64" t="str">
        <f t="shared" si="374"/>
        <v>m</v>
      </c>
      <c r="D616" s="66" t="str">
        <f t="shared" si="1"/>
        <v>Vaiva Saulėnaitė</v>
      </c>
      <c r="E616" s="65">
        <f t="shared" si="372"/>
        <v>2010</v>
      </c>
      <c r="F616" s="74" t="str">
        <f t="shared" si="373"/>
        <v>Tauralaukio progimn.</v>
      </c>
      <c r="G616" s="127" t="s">
        <v>38</v>
      </c>
      <c r="H616" s="128" t="s">
        <v>350</v>
      </c>
      <c r="I616" s="129" t="s">
        <v>351</v>
      </c>
      <c r="J616" s="130">
        <v>2010</v>
      </c>
      <c r="K616" s="131" t="s">
        <v>345</v>
      </c>
      <c r="L616" s="315"/>
      <c r="M616" s="315"/>
    </row>
    <row r="617" spans="1:13">
      <c r="A617" s="126">
        <v>195</v>
      </c>
      <c r="B617" s="81">
        <v>195</v>
      </c>
      <c r="C617" s="64" t="str">
        <f t="shared" si="374"/>
        <v>m</v>
      </c>
      <c r="D617" s="66" t="str">
        <f t="shared" si="1"/>
        <v>Austėja Alšauskaitė</v>
      </c>
      <c r="E617" s="65">
        <f t="shared" si="372"/>
        <v>2010</v>
      </c>
      <c r="F617" s="74" t="str">
        <f t="shared" si="373"/>
        <v>Tauralaukio progimn.</v>
      </c>
      <c r="G617" s="127" t="s">
        <v>38</v>
      </c>
      <c r="H617" s="128" t="s">
        <v>352</v>
      </c>
      <c r="I617" s="129" t="s">
        <v>353</v>
      </c>
      <c r="J617" s="130">
        <v>2010</v>
      </c>
      <c r="K617" s="131" t="s">
        <v>345</v>
      </c>
      <c r="L617" s="314"/>
      <c r="M617" s="314"/>
    </row>
    <row r="618" spans="1:13">
      <c r="A618" s="126">
        <v>196</v>
      </c>
      <c r="B618" s="89">
        <v>196</v>
      </c>
      <c r="C618" s="64" t="str">
        <f t="shared" si="374"/>
        <v>v</v>
      </c>
      <c r="D618" s="66" t="str">
        <f t="shared" si="1"/>
        <v>Faustas Leščiauskas</v>
      </c>
      <c r="E618" s="65">
        <f t="shared" si="372"/>
        <v>2010</v>
      </c>
      <c r="F618" s="74" t="str">
        <f t="shared" si="373"/>
        <v>Tauralaukio progimn.</v>
      </c>
      <c r="G618" s="127" t="s">
        <v>45</v>
      </c>
      <c r="H618" s="128" t="s">
        <v>354</v>
      </c>
      <c r="I618" s="129" t="s">
        <v>355</v>
      </c>
      <c r="J618" s="130">
        <v>2010</v>
      </c>
      <c r="K618" s="131" t="s">
        <v>345</v>
      </c>
      <c r="L618" s="315"/>
      <c r="M618" s="315"/>
    </row>
    <row r="619" spans="1:13">
      <c r="A619" s="126">
        <v>197</v>
      </c>
      <c r="B619" s="81">
        <v>197</v>
      </c>
      <c r="C619" s="64" t="str">
        <f t="shared" si="374"/>
        <v>v</v>
      </c>
      <c r="D619" s="66" t="str">
        <f t="shared" si="1"/>
        <v>Gediminas Poškys</v>
      </c>
      <c r="E619" s="65">
        <f t="shared" si="372"/>
        <v>2010</v>
      </c>
      <c r="F619" s="74" t="str">
        <f t="shared" si="373"/>
        <v>Tauralaukio progimn.</v>
      </c>
      <c r="G619" s="75" t="s">
        <v>45</v>
      </c>
      <c r="H619" s="76" t="s">
        <v>181</v>
      </c>
      <c r="I619" s="77" t="s">
        <v>356</v>
      </c>
      <c r="J619" s="78">
        <v>2010</v>
      </c>
      <c r="K619" s="144" t="s">
        <v>345</v>
      </c>
      <c r="L619" s="314"/>
      <c r="M619" s="314"/>
    </row>
    <row r="620" spans="1:13">
      <c r="A620" s="126">
        <v>198</v>
      </c>
      <c r="B620" s="89">
        <v>198</v>
      </c>
      <c r="C620" s="64" t="str">
        <f t="shared" si="374"/>
        <v>m</v>
      </c>
      <c r="D620" s="66" t="str">
        <f t="shared" si="1"/>
        <v>Gabrielė Šilgalytė</v>
      </c>
      <c r="E620" s="65">
        <f t="shared" si="372"/>
        <v>2011</v>
      </c>
      <c r="F620" s="74" t="str">
        <f t="shared" si="373"/>
        <v>Tauralaukio progimn.</v>
      </c>
      <c r="G620" s="127" t="s">
        <v>38</v>
      </c>
      <c r="H620" s="128" t="s">
        <v>90</v>
      </c>
      <c r="I620" s="129" t="s">
        <v>357</v>
      </c>
      <c r="J620" s="130">
        <v>2011</v>
      </c>
      <c r="K620" s="131" t="s">
        <v>345</v>
      </c>
      <c r="L620" s="315"/>
      <c r="M620" s="315"/>
    </row>
    <row r="621" spans="1:13">
      <c r="A621" s="126">
        <v>199</v>
      </c>
      <c r="B621" s="81">
        <v>199</v>
      </c>
      <c r="C621" s="64" t="str">
        <f t="shared" si="374"/>
        <v>m</v>
      </c>
      <c r="D621" s="66" t="str">
        <f t="shared" si="1"/>
        <v>Liepa Stančiūtė</v>
      </c>
      <c r="E621" s="65">
        <f t="shared" si="372"/>
        <v>2012</v>
      </c>
      <c r="F621" s="74" t="str">
        <f t="shared" si="373"/>
        <v>Tauralaukio progimn.</v>
      </c>
      <c r="G621" s="127" t="s">
        <v>38</v>
      </c>
      <c r="H621" s="128" t="s">
        <v>93</v>
      </c>
      <c r="I621" s="129" t="s">
        <v>358</v>
      </c>
      <c r="J621" s="130">
        <v>2012</v>
      </c>
      <c r="K621" s="131" t="s">
        <v>345</v>
      </c>
      <c r="L621" s="314"/>
      <c r="M621" s="314"/>
    </row>
    <row r="622" spans="1:13">
      <c r="A622" s="126">
        <v>200</v>
      </c>
      <c r="B622" s="89">
        <v>200</v>
      </c>
      <c r="C622" s="64" t="str">
        <f t="shared" si="374"/>
        <v>m</v>
      </c>
      <c r="D622" s="66" t="str">
        <f t="shared" si="1"/>
        <v>Gabrielė Kupliauskaitė</v>
      </c>
      <c r="E622" s="65">
        <f t="shared" si="372"/>
        <v>2010</v>
      </c>
      <c r="F622" s="74" t="str">
        <f t="shared" si="373"/>
        <v>Tauralaukio progimn.</v>
      </c>
      <c r="G622" s="127" t="s">
        <v>38</v>
      </c>
      <c r="H622" s="128" t="s">
        <v>90</v>
      </c>
      <c r="I622" s="129" t="s">
        <v>359</v>
      </c>
      <c r="J622" s="130">
        <v>2010</v>
      </c>
      <c r="K622" s="131" t="s">
        <v>345</v>
      </c>
      <c r="L622" s="315"/>
      <c r="M622" s="315"/>
    </row>
    <row r="623" spans="1:13">
      <c r="A623" s="126">
        <v>201</v>
      </c>
      <c r="B623" s="81">
        <v>201</v>
      </c>
      <c r="C623" s="64" t="str">
        <f t="shared" si="374"/>
        <v>v</v>
      </c>
      <c r="D623" s="66" t="str">
        <f t="shared" si="1"/>
        <v>Nojus Antonovičius</v>
      </c>
      <c r="E623" s="65">
        <f t="shared" si="372"/>
        <v>2012</v>
      </c>
      <c r="F623" s="74" t="str">
        <f t="shared" si="373"/>
        <v>Tauralaukio progimn.</v>
      </c>
      <c r="G623" s="127" t="s">
        <v>45</v>
      </c>
      <c r="H623" s="128" t="s">
        <v>55</v>
      </c>
      <c r="I623" s="129" t="s">
        <v>360</v>
      </c>
      <c r="J623" s="130">
        <v>2012</v>
      </c>
      <c r="K623" s="131" t="s">
        <v>345</v>
      </c>
      <c r="L623" s="314"/>
      <c r="M623" s="314"/>
    </row>
    <row r="624" spans="1:13">
      <c r="A624" s="126">
        <v>202</v>
      </c>
      <c r="B624" s="89">
        <v>202</v>
      </c>
      <c r="C624" s="64" t="str">
        <f t="shared" si="374"/>
        <v>v</v>
      </c>
      <c r="D624" s="66" t="str">
        <f t="shared" si="1"/>
        <v>Gustas Černauskas</v>
      </c>
      <c r="E624" s="65">
        <f t="shared" si="372"/>
        <v>2012</v>
      </c>
      <c r="F624" s="74" t="str">
        <f t="shared" si="373"/>
        <v>Tauralaukio progimn.</v>
      </c>
      <c r="G624" s="127" t="s">
        <v>45</v>
      </c>
      <c r="H624" s="128" t="s">
        <v>105</v>
      </c>
      <c r="I624" s="129" t="s">
        <v>361</v>
      </c>
      <c r="J624" s="130">
        <v>2012</v>
      </c>
      <c r="K624" s="131" t="s">
        <v>345</v>
      </c>
      <c r="L624" s="315"/>
      <c r="M624" s="315"/>
    </row>
    <row r="625" spans="1:13">
      <c r="A625" s="126">
        <v>203</v>
      </c>
      <c r="B625" s="81">
        <v>203</v>
      </c>
      <c r="C625" s="64" t="str">
        <f t="shared" si="374"/>
        <v>v</v>
      </c>
      <c r="D625" s="66" t="str">
        <f t="shared" si="1"/>
        <v>Raigardas Pocius</v>
      </c>
      <c r="E625" s="65">
        <f t="shared" si="372"/>
        <v>2012</v>
      </c>
      <c r="F625" s="74" t="str">
        <f t="shared" si="373"/>
        <v>Tauralaukio progimn.</v>
      </c>
      <c r="G625" s="127" t="s">
        <v>45</v>
      </c>
      <c r="H625" s="128" t="s">
        <v>362</v>
      </c>
      <c r="I625" s="129" t="s">
        <v>363</v>
      </c>
      <c r="J625" s="130">
        <v>2012</v>
      </c>
      <c r="K625" s="131" t="s">
        <v>345</v>
      </c>
      <c r="L625" s="314"/>
      <c r="M625" s="314"/>
    </row>
    <row r="626" spans="1:13">
      <c r="A626" s="126">
        <v>204</v>
      </c>
      <c r="B626" s="89">
        <v>204</v>
      </c>
      <c r="C626" s="64" t="str">
        <f t="shared" si="374"/>
        <v>v</v>
      </c>
      <c r="D626" s="66" t="str">
        <f t="shared" si="1"/>
        <v>Matas Valantinas</v>
      </c>
      <c r="E626" s="65">
        <f t="shared" si="372"/>
        <v>2012</v>
      </c>
      <c r="F626" s="74" t="str">
        <f t="shared" si="373"/>
        <v>Tauralaukio progimn.</v>
      </c>
      <c r="G626" s="127" t="s">
        <v>45</v>
      </c>
      <c r="H626" s="128" t="s">
        <v>57</v>
      </c>
      <c r="I626" s="129" t="s">
        <v>364</v>
      </c>
      <c r="J626" s="130">
        <v>2012</v>
      </c>
      <c r="K626" s="131" t="s">
        <v>345</v>
      </c>
      <c r="L626" s="315"/>
      <c r="M626" s="315"/>
    </row>
    <row r="627" spans="1:13">
      <c r="A627" s="126">
        <v>205</v>
      </c>
      <c r="B627" s="81">
        <v>205</v>
      </c>
      <c r="C627" s="64" t="str">
        <f t="shared" si="374"/>
        <v>m</v>
      </c>
      <c r="D627" s="66" t="str">
        <f t="shared" si="1"/>
        <v>Emilija Slušnytė</v>
      </c>
      <c r="E627" s="316">
        <f t="shared" si="372"/>
        <v>40031</v>
      </c>
      <c r="F627" s="74" t="str">
        <f t="shared" si="373"/>
        <v>"Varpo" gimn.</v>
      </c>
      <c r="G627" s="127" t="s">
        <v>38</v>
      </c>
      <c r="H627" s="128" t="s">
        <v>259</v>
      </c>
      <c r="I627" s="129" t="s">
        <v>365</v>
      </c>
      <c r="J627" s="317">
        <v>40031</v>
      </c>
      <c r="K627" s="131" t="s">
        <v>366</v>
      </c>
      <c r="L627" s="314"/>
      <c r="M627" s="314"/>
    </row>
    <row r="628" spans="1:13">
      <c r="A628" s="126">
        <v>206</v>
      </c>
      <c r="B628" s="89">
        <v>206</v>
      </c>
      <c r="C628" s="64" t="str">
        <f t="shared" si="374"/>
        <v>m</v>
      </c>
      <c r="D628" s="66" t="str">
        <f t="shared" si="1"/>
        <v>Silvija Savik</v>
      </c>
      <c r="E628" s="318">
        <f t="shared" si="372"/>
        <v>39510</v>
      </c>
      <c r="F628" s="74" t="str">
        <f t="shared" si="373"/>
        <v>"Varpo" gimn.</v>
      </c>
      <c r="G628" s="127" t="s">
        <v>38</v>
      </c>
      <c r="H628" s="128" t="s">
        <v>367</v>
      </c>
      <c r="I628" s="129" t="s">
        <v>368</v>
      </c>
      <c r="J628" s="319">
        <v>39510</v>
      </c>
      <c r="K628" s="131" t="s">
        <v>366</v>
      </c>
      <c r="L628" s="315"/>
      <c r="M628" s="315"/>
    </row>
    <row r="629" spans="1:13">
      <c r="A629" s="126">
        <v>207</v>
      </c>
      <c r="B629" s="81">
        <v>207</v>
      </c>
      <c r="C629" s="64" t="str">
        <f t="shared" si="374"/>
        <v>m</v>
      </c>
      <c r="D629" s="66" t="str">
        <f t="shared" si="1"/>
        <v>Sofija Petriuk</v>
      </c>
      <c r="E629" s="316">
        <f t="shared" si="372"/>
        <v>39505</v>
      </c>
      <c r="F629" s="74" t="str">
        <f t="shared" si="373"/>
        <v>"Varpo" gimn.</v>
      </c>
      <c r="G629" s="127" t="s">
        <v>38</v>
      </c>
      <c r="H629" s="128" t="s">
        <v>48</v>
      </c>
      <c r="I629" s="129" t="s">
        <v>369</v>
      </c>
      <c r="J629" s="317">
        <v>39505</v>
      </c>
      <c r="K629" s="131" t="s">
        <v>366</v>
      </c>
      <c r="L629" s="314"/>
      <c r="M629" s="314"/>
    </row>
    <row r="630" spans="1:13">
      <c r="A630" s="126">
        <v>208</v>
      </c>
      <c r="B630" s="89">
        <v>208</v>
      </c>
      <c r="C630" s="64" t="str">
        <f t="shared" si="374"/>
        <v>m</v>
      </c>
      <c r="D630" s="66" t="str">
        <f t="shared" si="1"/>
        <v>Karina Veretenčeva</v>
      </c>
      <c r="E630" s="316">
        <f t="shared" si="372"/>
        <v>39164</v>
      </c>
      <c r="F630" s="74" t="str">
        <f t="shared" si="373"/>
        <v>"Varpo" gimn.</v>
      </c>
      <c r="G630" s="127" t="s">
        <v>38</v>
      </c>
      <c r="H630" s="128" t="s">
        <v>370</v>
      </c>
      <c r="I630" s="129" t="s">
        <v>371</v>
      </c>
      <c r="J630" s="317">
        <v>39164</v>
      </c>
      <c r="K630" s="131" t="s">
        <v>366</v>
      </c>
      <c r="L630" s="315"/>
      <c r="M630" s="315"/>
    </row>
    <row r="631" spans="1:13">
      <c r="A631" s="126">
        <v>209</v>
      </c>
      <c r="B631" s="81">
        <v>209</v>
      </c>
      <c r="C631" s="64" t="str">
        <f t="shared" si="374"/>
        <v>m</v>
      </c>
      <c r="D631" s="66" t="str">
        <f t="shared" si="1"/>
        <v>Jolita Gylytė</v>
      </c>
      <c r="E631" s="316">
        <f t="shared" si="372"/>
        <v>39426</v>
      </c>
      <c r="F631" s="74" t="str">
        <f t="shared" si="373"/>
        <v>"Varpo" gimn.</v>
      </c>
      <c r="G631" s="127" t="s">
        <v>38</v>
      </c>
      <c r="H631" s="128" t="s">
        <v>372</v>
      </c>
      <c r="I631" s="129" t="s">
        <v>373</v>
      </c>
      <c r="J631" s="317">
        <v>39426</v>
      </c>
      <c r="K631" s="131" t="s">
        <v>366</v>
      </c>
      <c r="L631" s="314"/>
      <c r="M631" s="314"/>
    </row>
    <row r="632" spans="1:13">
      <c r="A632" s="126">
        <v>210</v>
      </c>
      <c r="B632" s="89">
        <v>210</v>
      </c>
      <c r="C632" s="64" t="str">
        <f t="shared" si="374"/>
        <v>m</v>
      </c>
      <c r="D632" s="66" t="str">
        <f t="shared" si="1"/>
        <v>Samanta Beniušytė</v>
      </c>
      <c r="E632" s="316">
        <f t="shared" si="372"/>
        <v>38945</v>
      </c>
      <c r="F632" s="74" t="str">
        <f t="shared" si="373"/>
        <v>"Varpo" gimn.</v>
      </c>
      <c r="G632" s="127" t="s">
        <v>38</v>
      </c>
      <c r="H632" s="128" t="s">
        <v>374</v>
      </c>
      <c r="I632" s="129" t="s">
        <v>163</v>
      </c>
      <c r="J632" s="317">
        <v>38945</v>
      </c>
      <c r="K632" s="131" t="s">
        <v>366</v>
      </c>
      <c r="L632" s="315"/>
      <c r="M632" s="315"/>
    </row>
    <row r="633" spans="1:13">
      <c r="A633" s="126">
        <v>211</v>
      </c>
      <c r="B633" s="81">
        <v>211</v>
      </c>
      <c r="C633" s="64" t="str">
        <f t="shared" si="374"/>
        <v>v</v>
      </c>
      <c r="D633" s="66" t="str">
        <f t="shared" si="1"/>
        <v>Edvinas Arlauskas</v>
      </c>
      <c r="E633" s="316">
        <f t="shared" si="372"/>
        <v>40007</v>
      </c>
      <c r="F633" s="74" t="str">
        <f t="shared" si="373"/>
        <v>"Varpo" gimn.</v>
      </c>
      <c r="G633" s="127" t="s">
        <v>45</v>
      </c>
      <c r="H633" s="128" t="s">
        <v>375</v>
      </c>
      <c r="I633" s="129" t="s">
        <v>376</v>
      </c>
      <c r="J633" s="317">
        <v>40007</v>
      </c>
      <c r="K633" s="131" t="s">
        <v>366</v>
      </c>
      <c r="L633" s="314"/>
      <c r="M633" s="314"/>
    </row>
    <row r="634" spans="1:13">
      <c r="A634" s="126">
        <v>212</v>
      </c>
      <c r="B634" s="89">
        <v>212</v>
      </c>
      <c r="C634" s="64" t="str">
        <f t="shared" si="374"/>
        <v>v</v>
      </c>
      <c r="D634" s="66" t="str">
        <f t="shared" si="1"/>
        <v>Ernestas Janutis</v>
      </c>
      <c r="E634" s="316">
        <f t="shared" si="372"/>
        <v>40137</v>
      </c>
      <c r="F634" s="74" t="str">
        <f t="shared" si="373"/>
        <v>"Varpo" gimn.</v>
      </c>
      <c r="G634" s="127" t="s">
        <v>45</v>
      </c>
      <c r="H634" s="128" t="s">
        <v>377</v>
      </c>
      <c r="I634" s="129" t="s">
        <v>378</v>
      </c>
      <c r="J634" s="317">
        <v>40137</v>
      </c>
      <c r="K634" s="131" t="s">
        <v>366</v>
      </c>
      <c r="L634" s="315"/>
      <c r="M634" s="315"/>
    </row>
    <row r="635" spans="1:13">
      <c r="A635" s="126">
        <v>213</v>
      </c>
      <c r="B635" s="81">
        <v>213</v>
      </c>
      <c r="C635" s="64" t="str">
        <f t="shared" si="374"/>
        <v>v</v>
      </c>
      <c r="D635" s="66" t="str">
        <f t="shared" si="1"/>
        <v>Aivaras Baužys</v>
      </c>
      <c r="E635" s="316">
        <f t="shared" si="372"/>
        <v>40080</v>
      </c>
      <c r="F635" s="74" t="str">
        <f t="shared" si="373"/>
        <v>"Varpo" gimn.</v>
      </c>
      <c r="G635" s="127" t="s">
        <v>45</v>
      </c>
      <c r="H635" s="128" t="s">
        <v>379</v>
      </c>
      <c r="I635" s="129" t="s">
        <v>380</v>
      </c>
      <c r="J635" s="317">
        <v>40080</v>
      </c>
      <c r="K635" s="131" t="s">
        <v>366</v>
      </c>
      <c r="L635" s="314"/>
      <c r="M635" s="314"/>
    </row>
    <row r="636" spans="1:13">
      <c r="A636" s="126">
        <v>214</v>
      </c>
      <c r="B636" s="89">
        <v>214</v>
      </c>
      <c r="C636" s="64" t="str">
        <f t="shared" si="374"/>
        <v>v</v>
      </c>
      <c r="D636" s="66" t="str">
        <f t="shared" si="1"/>
        <v>Aron Novikov</v>
      </c>
      <c r="E636" s="318">
        <f t="shared" si="372"/>
        <v>39255</v>
      </c>
      <c r="F636" s="74" t="str">
        <f t="shared" si="373"/>
        <v>"Varpo" gimn.</v>
      </c>
      <c r="G636" s="127" t="s">
        <v>45</v>
      </c>
      <c r="H636" s="320" t="s">
        <v>381</v>
      </c>
      <c r="I636" s="321" t="s">
        <v>382</v>
      </c>
      <c r="J636" s="319">
        <v>39255</v>
      </c>
      <c r="K636" s="131" t="s">
        <v>366</v>
      </c>
      <c r="L636" s="315"/>
      <c r="M636" s="315"/>
    </row>
    <row r="637" spans="1:13">
      <c r="A637" s="126">
        <v>215</v>
      </c>
      <c r="B637" s="81">
        <v>215</v>
      </c>
      <c r="C637" s="64" t="str">
        <f t="shared" si="374"/>
        <v>v</v>
      </c>
      <c r="D637" s="66" t="str">
        <f t="shared" si="1"/>
        <v>Ervinas Petraška</v>
      </c>
      <c r="E637" s="316">
        <f t="shared" si="372"/>
        <v>39212</v>
      </c>
      <c r="F637" s="74" t="str">
        <f t="shared" si="373"/>
        <v>"Varpo" gimn.</v>
      </c>
      <c r="G637" s="127" t="s">
        <v>45</v>
      </c>
      <c r="H637" s="128" t="s">
        <v>383</v>
      </c>
      <c r="I637" s="129" t="s">
        <v>384</v>
      </c>
      <c r="J637" s="317">
        <v>39212</v>
      </c>
      <c r="K637" s="131" t="s">
        <v>366</v>
      </c>
      <c r="L637" s="314"/>
      <c r="M637" s="314"/>
    </row>
    <row r="638" spans="1:13">
      <c r="A638" s="126">
        <v>216</v>
      </c>
      <c r="B638" s="89">
        <v>216</v>
      </c>
      <c r="C638" s="64" t="str">
        <f t="shared" si="374"/>
        <v>v</v>
      </c>
      <c r="D638" s="66" t="str">
        <f t="shared" si="1"/>
        <v>Vakaris Kazbaraitis</v>
      </c>
      <c r="E638" s="82">
        <f t="shared" si="372"/>
        <v>39359</v>
      </c>
      <c r="F638" s="74" t="str">
        <f t="shared" si="373"/>
        <v>"Varpo" gimn.</v>
      </c>
      <c r="G638" s="127" t="s">
        <v>45</v>
      </c>
      <c r="H638" s="322" t="s">
        <v>385</v>
      </c>
      <c r="I638" s="302" t="s">
        <v>386</v>
      </c>
      <c r="J638" s="147">
        <v>39359</v>
      </c>
      <c r="K638" s="131" t="s">
        <v>366</v>
      </c>
      <c r="L638" s="315"/>
      <c r="M638" s="315"/>
    </row>
    <row r="639" spans="1:13">
      <c r="A639" s="126">
        <v>217</v>
      </c>
      <c r="B639" s="81">
        <v>217</v>
      </c>
      <c r="C639" s="64" t="str">
        <f t="shared" si="374"/>
        <v>v</v>
      </c>
      <c r="D639" s="66" t="str">
        <f t="shared" si="1"/>
        <v>Matas Sniegeckas</v>
      </c>
      <c r="E639" s="316">
        <f t="shared" si="372"/>
        <v>39189</v>
      </c>
      <c r="F639" s="74" t="str">
        <f t="shared" si="373"/>
        <v>"Varpo" gimn.</v>
      </c>
      <c r="G639" s="75" t="s">
        <v>45</v>
      </c>
      <c r="H639" s="76" t="s">
        <v>57</v>
      </c>
      <c r="I639" s="77" t="s">
        <v>387</v>
      </c>
      <c r="J639" s="323">
        <v>39189</v>
      </c>
      <c r="K639" s="144" t="s">
        <v>366</v>
      </c>
      <c r="L639" s="314"/>
      <c r="M639" s="314"/>
    </row>
    <row r="640" spans="1:13">
      <c r="A640" s="126">
        <v>218</v>
      </c>
      <c r="B640" s="89">
        <v>218</v>
      </c>
      <c r="C640" s="64" t="str">
        <f t="shared" si="374"/>
        <v>v</v>
      </c>
      <c r="D640" s="66" t="str">
        <f t="shared" si="1"/>
        <v>Domantas Remeikis</v>
      </c>
      <c r="E640" s="316">
        <f t="shared" si="372"/>
        <v>39352</v>
      </c>
      <c r="F640" s="74" t="str">
        <f t="shared" si="373"/>
        <v>"Varpo" gimn.</v>
      </c>
      <c r="G640" s="127" t="s">
        <v>45</v>
      </c>
      <c r="H640" s="128" t="s">
        <v>188</v>
      </c>
      <c r="I640" s="129" t="s">
        <v>388</v>
      </c>
      <c r="J640" s="317">
        <v>39352</v>
      </c>
      <c r="K640" s="131" t="s">
        <v>366</v>
      </c>
      <c r="L640" s="315"/>
      <c r="M640" s="315"/>
    </row>
    <row r="641" spans="1:13">
      <c r="A641" s="126">
        <v>219</v>
      </c>
      <c r="B641" s="81">
        <v>219</v>
      </c>
      <c r="C641" s="64" t="str">
        <f t="shared" si="374"/>
        <v>v</v>
      </c>
      <c r="D641" s="66" t="str">
        <f t="shared" si="1"/>
        <v>Jokūbas Kazarezas</v>
      </c>
      <c r="E641" s="318">
        <f t="shared" si="372"/>
        <v>39045</v>
      </c>
      <c r="F641" s="74" t="str">
        <f t="shared" si="373"/>
        <v>"Varpo" gimn.</v>
      </c>
      <c r="G641" s="127" t="s">
        <v>45</v>
      </c>
      <c r="H641" s="128" t="s">
        <v>208</v>
      </c>
      <c r="I641" s="129" t="s">
        <v>389</v>
      </c>
      <c r="J641" s="319">
        <v>39045</v>
      </c>
      <c r="K641" s="131" t="s">
        <v>366</v>
      </c>
      <c r="L641" s="314"/>
      <c r="M641" s="314"/>
    </row>
    <row r="642" spans="1:13">
      <c r="A642" s="126">
        <v>220</v>
      </c>
      <c r="B642" s="89">
        <v>220</v>
      </c>
      <c r="C642" s="64" t="str">
        <f t="shared" si="374"/>
        <v>v</v>
      </c>
      <c r="D642" s="66" t="str">
        <f t="shared" si="1"/>
        <v>Lukas Daugintis</v>
      </c>
      <c r="E642" s="318">
        <f t="shared" si="372"/>
        <v>38952</v>
      </c>
      <c r="F642" s="74" t="str">
        <f t="shared" si="373"/>
        <v>"Varpo" gimn.</v>
      </c>
      <c r="G642" s="127" t="s">
        <v>45</v>
      </c>
      <c r="H642" s="128" t="s">
        <v>169</v>
      </c>
      <c r="I642" s="129" t="s">
        <v>390</v>
      </c>
      <c r="J642" s="319">
        <v>38952</v>
      </c>
      <c r="K642" s="131" t="s">
        <v>366</v>
      </c>
      <c r="L642" s="315"/>
      <c r="M642" s="315"/>
    </row>
    <row r="643" spans="1:13">
      <c r="A643" s="126">
        <v>221</v>
      </c>
      <c r="B643" s="81">
        <v>221</v>
      </c>
      <c r="C643" s="64" t="str">
        <f t="shared" si="374"/>
        <v>v</v>
      </c>
      <c r="D643" s="66" t="str">
        <f t="shared" si="1"/>
        <v>Gabrielis Madelis</v>
      </c>
      <c r="E643" s="316">
        <f t="shared" si="372"/>
        <v>38961</v>
      </c>
      <c r="F643" s="74" t="str">
        <f t="shared" si="373"/>
        <v>"Varpo" gimn.</v>
      </c>
      <c r="G643" s="127" t="s">
        <v>45</v>
      </c>
      <c r="H643" s="128" t="s">
        <v>391</v>
      </c>
      <c r="I643" s="129" t="s">
        <v>392</v>
      </c>
      <c r="J643" s="317">
        <v>38961</v>
      </c>
      <c r="K643" s="131" t="s">
        <v>366</v>
      </c>
      <c r="L643" s="314"/>
      <c r="M643" s="314"/>
    </row>
    <row r="644" spans="1:13">
      <c r="A644" s="126">
        <v>222</v>
      </c>
      <c r="B644" s="89">
        <v>222</v>
      </c>
      <c r="C644" s="64" t="str">
        <f t="shared" si="374"/>
        <v>v</v>
      </c>
      <c r="D644" s="66" t="str">
        <f t="shared" si="1"/>
        <v>Linas Malakauskas</v>
      </c>
      <c r="E644" s="82">
        <f t="shared" si="372"/>
        <v>38854</v>
      </c>
      <c r="F644" s="74" t="str">
        <f t="shared" si="373"/>
        <v>"Varpo" gimn.</v>
      </c>
      <c r="G644" s="127" t="s">
        <v>45</v>
      </c>
      <c r="H644" s="128" t="s">
        <v>393</v>
      </c>
      <c r="I644" s="129" t="s">
        <v>394</v>
      </c>
      <c r="J644" s="147">
        <v>38854</v>
      </c>
      <c r="K644" s="131" t="s">
        <v>366</v>
      </c>
      <c r="L644" s="315"/>
      <c r="M644" s="315"/>
    </row>
    <row r="645" spans="1:13">
      <c r="A645" s="126">
        <v>223</v>
      </c>
      <c r="B645" s="81">
        <v>223</v>
      </c>
      <c r="C645" s="64" t="str">
        <f t="shared" si="374"/>
        <v>m</v>
      </c>
      <c r="D645" s="66" t="str">
        <f t="shared" si="1"/>
        <v>Urtė Milašiūtė</v>
      </c>
      <c r="E645" s="316">
        <f t="shared" si="372"/>
        <v>39602</v>
      </c>
      <c r="F645" s="74" t="str">
        <f t="shared" si="373"/>
        <v>"Vėtrungės" gimn.</v>
      </c>
      <c r="G645" s="127" t="s">
        <v>38</v>
      </c>
      <c r="H645" s="128" t="s">
        <v>231</v>
      </c>
      <c r="I645" s="129" t="s">
        <v>395</v>
      </c>
      <c r="J645" s="317">
        <v>39602</v>
      </c>
      <c r="K645" s="131" t="s">
        <v>396</v>
      </c>
      <c r="L645" s="314"/>
      <c r="M645" s="314"/>
    </row>
    <row r="646" spans="1:13">
      <c r="A646" s="126">
        <v>224</v>
      </c>
      <c r="B646" s="89">
        <v>224</v>
      </c>
      <c r="C646" s="64" t="str">
        <f t="shared" si="374"/>
        <v>m</v>
      </c>
      <c r="D646" s="66" t="str">
        <f t="shared" si="1"/>
        <v>Roberta Bliujūtė</v>
      </c>
      <c r="E646" s="316">
        <f t="shared" si="372"/>
        <v>39742</v>
      </c>
      <c r="F646" s="74" t="str">
        <f t="shared" si="373"/>
        <v>"Vėtrungės" gimn.</v>
      </c>
      <c r="G646" s="127" t="s">
        <v>38</v>
      </c>
      <c r="H646" s="128" t="s">
        <v>54</v>
      </c>
      <c r="I646" s="324" t="s">
        <v>397</v>
      </c>
      <c r="J646" s="317">
        <v>39742</v>
      </c>
      <c r="K646" s="131" t="s">
        <v>396</v>
      </c>
      <c r="L646" s="315"/>
      <c r="M646" s="315"/>
    </row>
    <row r="647" spans="1:13">
      <c r="A647" s="126">
        <v>225</v>
      </c>
      <c r="B647" s="81">
        <v>225</v>
      </c>
      <c r="C647" s="64" t="str">
        <f t="shared" si="374"/>
        <v>m</v>
      </c>
      <c r="D647" s="66" t="str">
        <f t="shared" si="1"/>
        <v>Gintarė Dambrauskaitė</v>
      </c>
      <c r="E647" s="316">
        <f t="shared" si="372"/>
        <v>39478</v>
      </c>
      <c r="F647" s="74" t="str">
        <f t="shared" si="373"/>
        <v>"Vėtrungės" gimn.</v>
      </c>
      <c r="G647" s="127" t="s">
        <v>38</v>
      </c>
      <c r="H647" s="128" t="s">
        <v>398</v>
      </c>
      <c r="I647" s="129" t="s">
        <v>399</v>
      </c>
      <c r="J647" s="317">
        <v>39478</v>
      </c>
      <c r="K647" s="131" t="s">
        <v>396</v>
      </c>
      <c r="L647" s="314"/>
      <c r="M647" s="314"/>
    </row>
    <row r="648" spans="1:13">
      <c r="A648" s="126">
        <v>226</v>
      </c>
      <c r="B648" s="89">
        <v>226</v>
      </c>
      <c r="C648" s="64" t="str">
        <f t="shared" si="374"/>
        <v>m</v>
      </c>
      <c r="D648" s="66" t="str">
        <f t="shared" si="1"/>
        <v>Diana Bumaženko</v>
      </c>
      <c r="E648" s="82">
        <f t="shared" si="372"/>
        <v>38979</v>
      </c>
      <c r="F648" s="74" t="str">
        <f t="shared" si="373"/>
        <v>"Vėtrungės" gimn.</v>
      </c>
      <c r="G648" s="127" t="s">
        <v>38</v>
      </c>
      <c r="H648" s="325" t="s">
        <v>400</v>
      </c>
      <c r="I648" s="326" t="s">
        <v>401</v>
      </c>
      <c r="J648" s="327">
        <v>38979</v>
      </c>
      <c r="K648" s="311" t="s">
        <v>396</v>
      </c>
      <c r="L648" s="315"/>
      <c r="M648" s="315"/>
    </row>
    <row r="649" spans="1:13">
      <c r="A649" s="126">
        <v>227</v>
      </c>
      <c r="B649" s="81">
        <v>227</v>
      </c>
      <c r="C649" s="64" t="str">
        <f t="shared" si="374"/>
        <v>m</v>
      </c>
      <c r="D649" s="66" t="str">
        <f t="shared" si="1"/>
        <v>Karolina Širkevičiūtė</v>
      </c>
      <c r="E649" s="82">
        <f t="shared" si="372"/>
        <v>39667</v>
      </c>
      <c r="F649" s="74" t="str">
        <f t="shared" si="373"/>
        <v>"Vėtrungės" gimn.</v>
      </c>
      <c r="G649" s="127" t="s">
        <v>38</v>
      </c>
      <c r="H649" s="76" t="s">
        <v>165</v>
      </c>
      <c r="I649" s="328" t="s">
        <v>402</v>
      </c>
      <c r="J649" s="329">
        <v>39667</v>
      </c>
      <c r="K649" s="131" t="s">
        <v>396</v>
      </c>
      <c r="L649" s="314"/>
      <c r="M649" s="314"/>
    </row>
    <row r="650" spans="1:13">
      <c r="A650" s="126">
        <v>228</v>
      </c>
      <c r="B650" s="89">
        <v>228</v>
      </c>
      <c r="C650" s="64" t="str">
        <f t="shared" si="374"/>
        <v>m</v>
      </c>
      <c r="D650" s="66" t="str">
        <f t="shared" si="1"/>
        <v>Kamilė Norvilaitė</v>
      </c>
      <c r="E650" s="316">
        <f t="shared" si="372"/>
        <v>39626</v>
      </c>
      <c r="F650" s="74" t="str">
        <f t="shared" si="373"/>
        <v>"Vėtrungės" gimn.</v>
      </c>
      <c r="G650" s="127" t="s">
        <v>38</v>
      </c>
      <c r="H650" s="330" t="s">
        <v>403</v>
      </c>
      <c r="I650" s="331" t="s">
        <v>404</v>
      </c>
      <c r="J650" s="323">
        <v>39626</v>
      </c>
      <c r="K650" s="131" t="s">
        <v>396</v>
      </c>
      <c r="L650" s="315"/>
      <c r="M650" s="315"/>
    </row>
    <row r="651" spans="1:13">
      <c r="A651" s="126">
        <v>229</v>
      </c>
      <c r="B651" s="81">
        <v>229</v>
      </c>
      <c r="C651" s="64" t="str">
        <f t="shared" si="374"/>
        <v>m</v>
      </c>
      <c r="D651" s="66" t="str">
        <f t="shared" si="1"/>
        <v>Beata Surblytė</v>
      </c>
      <c r="E651" s="82">
        <f t="shared" si="372"/>
        <v>39596</v>
      </c>
      <c r="F651" s="74" t="str">
        <f t="shared" si="373"/>
        <v>"Vėtrungės" gimn.</v>
      </c>
      <c r="G651" s="127" t="s">
        <v>38</v>
      </c>
      <c r="H651" s="76" t="s">
        <v>405</v>
      </c>
      <c r="I651" s="129" t="s">
        <v>406</v>
      </c>
      <c r="J651" s="147">
        <v>39596</v>
      </c>
      <c r="K651" s="131" t="s">
        <v>396</v>
      </c>
      <c r="L651" s="314"/>
      <c r="M651" s="314"/>
    </row>
    <row r="652" spans="1:13">
      <c r="A652" s="126">
        <v>230</v>
      </c>
      <c r="B652" s="89">
        <v>230</v>
      </c>
      <c r="C652" s="64" t="str">
        <f t="shared" si="374"/>
        <v>v</v>
      </c>
      <c r="D652" s="66" t="str">
        <f t="shared" si="1"/>
        <v>Povilas Vagnorius</v>
      </c>
      <c r="E652" s="316">
        <f t="shared" si="372"/>
        <v>38837</v>
      </c>
      <c r="F652" s="74" t="str">
        <f t="shared" si="373"/>
        <v>"Vėtrungės" gimn.</v>
      </c>
      <c r="G652" s="127" t="s">
        <v>45</v>
      </c>
      <c r="H652" s="128" t="s">
        <v>407</v>
      </c>
      <c r="I652" s="129" t="s">
        <v>408</v>
      </c>
      <c r="J652" s="317">
        <v>38837</v>
      </c>
      <c r="K652" s="131" t="s">
        <v>396</v>
      </c>
      <c r="L652" s="315"/>
      <c r="M652" s="315"/>
    </row>
    <row r="653" spans="1:13">
      <c r="A653" s="126">
        <v>231</v>
      </c>
      <c r="B653" s="81">
        <v>231</v>
      </c>
      <c r="C653" s="64" t="str">
        <f t="shared" si="374"/>
        <v>v</v>
      </c>
      <c r="D653" s="66" t="str">
        <f t="shared" si="1"/>
        <v>Nojus Švažas</v>
      </c>
      <c r="E653" s="316">
        <f t="shared" si="372"/>
        <v>39561</v>
      </c>
      <c r="F653" s="74" t="str">
        <f t="shared" si="373"/>
        <v>"Vėtrungės" gimn.</v>
      </c>
      <c r="G653" s="127" t="s">
        <v>45</v>
      </c>
      <c r="H653" s="128" t="s">
        <v>55</v>
      </c>
      <c r="I653" s="129" t="s">
        <v>409</v>
      </c>
      <c r="J653" s="317">
        <v>39561</v>
      </c>
      <c r="K653" s="131" t="s">
        <v>396</v>
      </c>
      <c r="L653" s="314"/>
      <c r="M653" s="314"/>
    </row>
    <row r="654" spans="1:13">
      <c r="A654" s="126">
        <v>232</v>
      </c>
      <c r="B654" s="89">
        <v>232</v>
      </c>
      <c r="C654" s="64" t="str">
        <f t="shared" si="374"/>
        <v>m</v>
      </c>
      <c r="D654" s="66" t="str">
        <f t="shared" si="1"/>
        <v>Ieva Zubavičiūtė</v>
      </c>
      <c r="E654" s="316">
        <f t="shared" si="372"/>
        <v>40131</v>
      </c>
      <c r="F654" s="74" t="str">
        <f t="shared" si="373"/>
        <v>"Vėtrungės" gimn.</v>
      </c>
      <c r="G654" s="127" t="s">
        <v>38</v>
      </c>
      <c r="H654" s="128" t="s">
        <v>410</v>
      </c>
      <c r="I654" s="129" t="s">
        <v>411</v>
      </c>
      <c r="J654" s="317">
        <v>40131</v>
      </c>
      <c r="K654" s="131" t="s">
        <v>396</v>
      </c>
      <c r="L654" s="315"/>
      <c r="M654" s="315"/>
    </row>
    <row r="655" spans="1:13">
      <c r="A655" s="126">
        <v>233</v>
      </c>
      <c r="B655" s="81">
        <v>233</v>
      </c>
      <c r="C655" s="64" t="str">
        <f t="shared" si="374"/>
        <v>v</v>
      </c>
      <c r="D655" s="66" t="str">
        <f t="shared" si="1"/>
        <v>Evija Zaboraitė</v>
      </c>
      <c r="E655" s="316">
        <f t="shared" si="372"/>
        <v>40003</v>
      </c>
      <c r="F655" s="74" t="str">
        <f t="shared" si="373"/>
        <v>"Vėtrungės" gimn.</v>
      </c>
      <c r="G655" s="127" t="s">
        <v>45</v>
      </c>
      <c r="H655" s="128" t="s">
        <v>412</v>
      </c>
      <c r="I655" s="129" t="s">
        <v>413</v>
      </c>
      <c r="J655" s="317">
        <v>40003</v>
      </c>
      <c r="K655" s="131" t="s">
        <v>396</v>
      </c>
      <c r="L655" s="314"/>
      <c r="M655" s="314"/>
    </row>
    <row r="656" spans="1:13">
      <c r="A656" s="126">
        <v>234</v>
      </c>
      <c r="B656" s="89">
        <v>234</v>
      </c>
      <c r="C656" s="64" t="str">
        <f t="shared" si="374"/>
        <v>m</v>
      </c>
      <c r="D656" s="66" t="str">
        <f t="shared" si="1"/>
        <v>Elena Mickutė</v>
      </c>
      <c r="E656" s="316">
        <f t="shared" si="372"/>
        <v>39456</v>
      </c>
      <c r="F656" s="74" t="str">
        <f t="shared" si="373"/>
        <v>"Vėtrungės" gimn.</v>
      </c>
      <c r="G656" s="127" t="s">
        <v>38</v>
      </c>
      <c r="H656" s="332" t="s">
        <v>414</v>
      </c>
      <c r="I656" s="313" t="s">
        <v>415</v>
      </c>
      <c r="J656" s="333">
        <v>39456</v>
      </c>
      <c r="K656" s="334" t="s">
        <v>396</v>
      </c>
      <c r="L656" s="315"/>
      <c r="M656" s="315"/>
    </row>
    <row r="657" spans="1:13">
      <c r="A657" s="126">
        <v>235</v>
      </c>
      <c r="B657" s="81">
        <v>235</v>
      </c>
      <c r="C657" s="64" t="str">
        <f t="shared" si="374"/>
        <v>v</v>
      </c>
      <c r="D657" s="66" t="str">
        <f t="shared" si="1"/>
        <v>Titas Žvirgzdinas</v>
      </c>
      <c r="E657" s="316">
        <f t="shared" si="372"/>
        <v>40146</v>
      </c>
      <c r="F657" s="74" t="str">
        <f t="shared" si="373"/>
        <v>"Vėtrungės" gimn.</v>
      </c>
      <c r="G657" s="75" t="s">
        <v>45</v>
      </c>
      <c r="H657" s="76" t="s">
        <v>416</v>
      </c>
      <c r="I657" s="77" t="s">
        <v>417</v>
      </c>
      <c r="J657" s="323">
        <v>40146</v>
      </c>
      <c r="K657" s="144" t="s">
        <v>396</v>
      </c>
      <c r="L657" s="314"/>
      <c r="M657" s="314"/>
    </row>
    <row r="658" spans="1:13">
      <c r="A658" s="126">
        <v>236</v>
      </c>
      <c r="B658" s="89">
        <v>236</v>
      </c>
      <c r="C658" s="64" t="str">
        <f t="shared" si="374"/>
        <v>v</v>
      </c>
      <c r="D658" s="66" t="str">
        <f t="shared" si="1"/>
        <v>Karolis Nutautas</v>
      </c>
      <c r="E658" s="316">
        <f t="shared" si="372"/>
        <v>39700</v>
      </c>
      <c r="F658" s="74" t="str">
        <f t="shared" si="373"/>
        <v>"Vėtrungės" gimn.</v>
      </c>
      <c r="G658" s="127" t="s">
        <v>45</v>
      </c>
      <c r="H658" s="128" t="s">
        <v>418</v>
      </c>
      <c r="I658" s="129" t="s">
        <v>419</v>
      </c>
      <c r="J658" s="317">
        <v>39700</v>
      </c>
      <c r="K658" s="131" t="s">
        <v>396</v>
      </c>
      <c r="L658" s="315"/>
      <c r="M658" s="315"/>
    </row>
    <row r="659" spans="1:13">
      <c r="A659" s="126">
        <v>237</v>
      </c>
      <c r="B659" s="81">
        <v>237</v>
      </c>
      <c r="C659" s="64" t="str">
        <f t="shared" si="374"/>
        <v>v</v>
      </c>
      <c r="D659" s="66" t="str">
        <f t="shared" si="1"/>
        <v>Tautvydas Vaigauskas</v>
      </c>
      <c r="E659" s="82">
        <f t="shared" si="372"/>
        <v>39038</v>
      </c>
      <c r="F659" s="74" t="str">
        <f t="shared" si="373"/>
        <v>"Vėtrungės" gimn.</v>
      </c>
      <c r="G659" s="127" t="s">
        <v>45</v>
      </c>
      <c r="H659" s="128" t="s">
        <v>420</v>
      </c>
      <c r="I659" s="129" t="s">
        <v>421</v>
      </c>
      <c r="J659" s="147">
        <v>39038</v>
      </c>
      <c r="K659" s="131" t="s">
        <v>396</v>
      </c>
      <c r="L659" s="314"/>
      <c r="M659" s="314"/>
    </row>
    <row r="660" spans="1:13">
      <c r="A660" s="126">
        <v>238</v>
      </c>
      <c r="B660" s="89">
        <v>238</v>
      </c>
      <c r="C660" s="64" t="str">
        <f t="shared" si="374"/>
        <v>v</v>
      </c>
      <c r="D660" s="66" t="str">
        <f t="shared" si="1"/>
        <v>Žilvinas Mizgiris</v>
      </c>
      <c r="E660" s="316">
        <f t="shared" si="372"/>
        <v>39450</v>
      </c>
      <c r="F660" s="74" t="str">
        <f t="shared" si="373"/>
        <v>"Vėtrungės" gimn.</v>
      </c>
      <c r="G660" s="127" t="s">
        <v>45</v>
      </c>
      <c r="H660" s="128" t="s">
        <v>82</v>
      </c>
      <c r="I660" s="129" t="s">
        <v>422</v>
      </c>
      <c r="J660" s="317">
        <v>39450</v>
      </c>
      <c r="K660" s="131" t="s">
        <v>396</v>
      </c>
      <c r="L660" s="315"/>
      <c r="M660" s="315"/>
    </row>
    <row r="661" spans="1:13">
      <c r="A661" s="126">
        <v>239</v>
      </c>
      <c r="B661" s="81">
        <v>239</v>
      </c>
      <c r="C661" s="64" t="str">
        <f t="shared" si="374"/>
        <v>v</v>
      </c>
      <c r="D661" s="66" t="str">
        <f t="shared" si="1"/>
        <v>Domas Venslovas</v>
      </c>
      <c r="E661" s="316">
        <f t="shared" si="372"/>
        <v>39576</v>
      </c>
      <c r="F661" s="74" t="str">
        <f t="shared" si="373"/>
        <v>"Vėtrungės" gimn.</v>
      </c>
      <c r="G661" s="127" t="s">
        <v>45</v>
      </c>
      <c r="H661" s="128" t="s">
        <v>423</v>
      </c>
      <c r="I661" s="129" t="s">
        <v>424</v>
      </c>
      <c r="J661" s="317">
        <v>39576</v>
      </c>
      <c r="K661" s="131" t="s">
        <v>396</v>
      </c>
      <c r="L661" s="314"/>
      <c r="M661" s="314"/>
    </row>
    <row r="662" spans="1:13">
      <c r="A662" s="126">
        <v>240</v>
      </c>
      <c r="B662" s="89">
        <v>240</v>
      </c>
      <c r="C662" s="64" t="str">
        <f t="shared" si="374"/>
        <v>v</v>
      </c>
      <c r="D662" s="66" t="str">
        <f t="shared" si="1"/>
        <v>Karina Bruno</v>
      </c>
      <c r="E662" s="316">
        <f t="shared" si="372"/>
        <v>40000</v>
      </c>
      <c r="F662" s="74" t="str">
        <f t="shared" si="373"/>
        <v>"Vėtrungės" gimn.</v>
      </c>
      <c r="G662" s="127" t="s">
        <v>45</v>
      </c>
      <c r="H662" s="128" t="s">
        <v>370</v>
      </c>
      <c r="I662" s="129" t="s">
        <v>425</v>
      </c>
      <c r="J662" s="317">
        <v>40000</v>
      </c>
      <c r="K662" s="131" t="s">
        <v>396</v>
      </c>
      <c r="L662" s="315"/>
      <c r="M662" s="315"/>
    </row>
    <row r="663" spans="1:13">
      <c r="A663" s="126">
        <v>241</v>
      </c>
      <c r="B663" s="81">
        <v>241</v>
      </c>
      <c r="C663" s="64" t="str">
        <f t="shared" si="374"/>
        <v>v</v>
      </c>
      <c r="D663" s="66" t="str">
        <f t="shared" si="1"/>
        <v>Aivaras Simonaitis</v>
      </c>
      <c r="E663" s="82">
        <f t="shared" si="372"/>
        <v>39675</v>
      </c>
      <c r="F663" s="74" t="str">
        <f t="shared" si="373"/>
        <v>"Vėtrungės" gimn.</v>
      </c>
      <c r="G663" s="127" t="s">
        <v>45</v>
      </c>
      <c r="H663" s="128" t="s">
        <v>379</v>
      </c>
      <c r="I663" s="129" t="s">
        <v>330</v>
      </c>
      <c r="J663" s="147">
        <v>39675</v>
      </c>
      <c r="K663" s="131" t="s">
        <v>396</v>
      </c>
      <c r="L663" s="314"/>
      <c r="M663" s="314"/>
    </row>
    <row r="664" spans="1:13">
      <c r="A664" s="126">
        <v>242</v>
      </c>
      <c r="B664" s="89">
        <v>242</v>
      </c>
      <c r="C664" s="64" t="str">
        <f t="shared" si="374"/>
        <v>v</v>
      </c>
      <c r="D664" s="66" t="str">
        <f t="shared" si="1"/>
        <v>MIndaugas Kazragis-Jonauskas</v>
      </c>
      <c r="E664" s="82">
        <f t="shared" si="372"/>
        <v>39845</v>
      </c>
      <c r="F664" s="74" t="str">
        <f t="shared" si="373"/>
        <v>"Vėtrungės" gimn.</v>
      </c>
      <c r="G664" s="127" t="s">
        <v>45</v>
      </c>
      <c r="H664" s="128" t="s">
        <v>426</v>
      </c>
      <c r="I664" s="129" t="s">
        <v>427</v>
      </c>
      <c r="J664" s="147">
        <v>39845</v>
      </c>
      <c r="K664" s="131" t="s">
        <v>396</v>
      </c>
      <c r="L664" s="315"/>
      <c r="M664" s="315"/>
    </row>
    <row r="665" spans="1:13">
      <c r="A665" s="126">
        <v>244</v>
      </c>
      <c r="B665" s="81">
        <v>244</v>
      </c>
      <c r="C665" s="64" t="str">
        <f t="shared" si="374"/>
        <v>m</v>
      </c>
      <c r="D665" s="66" t="str">
        <f t="shared" si="1"/>
        <v>Edas Bieliauskas</v>
      </c>
      <c r="E665" s="82">
        <f t="shared" si="372"/>
        <v>39302</v>
      </c>
      <c r="F665" s="74" t="str">
        <f t="shared" si="373"/>
        <v>"Vėtrungės" gimn.</v>
      </c>
      <c r="G665" s="127" t="s">
        <v>38</v>
      </c>
      <c r="H665" s="320" t="s">
        <v>428</v>
      </c>
      <c r="I665" s="321" t="s">
        <v>158</v>
      </c>
      <c r="J665" s="147">
        <v>39302</v>
      </c>
      <c r="K665" s="131" t="s">
        <v>396</v>
      </c>
      <c r="L665" s="314"/>
      <c r="M665" s="314"/>
    </row>
    <row r="666" spans="1:13">
      <c r="A666" s="126">
        <v>245</v>
      </c>
      <c r="B666" s="89">
        <v>245</v>
      </c>
      <c r="C666" s="64" t="str">
        <f t="shared" si="374"/>
        <v>M</v>
      </c>
      <c r="D666" s="66" t="str">
        <f t="shared" si="1"/>
        <v>Arina Bagrova</v>
      </c>
      <c r="E666" s="335">
        <f t="shared" si="372"/>
        <v>39528</v>
      </c>
      <c r="F666" s="74" t="str">
        <f t="shared" si="373"/>
        <v>"Aitvaro" gimn.</v>
      </c>
      <c r="G666" s="336" t="s">
        <v>84</v>
      </c>
      <c r="H666" s="322" t="s">
        <v>429</v>
      </c>
      <c r="I666" s="302" t="s">
        <v>430</v>
      </c>
      <c r="J666" s="337">
        <v>39528</v>
      </c>
      <c r="K666" s="131" t="s">
        <v>431</v>
      </c>
      <c r="L666" s="315"/>
      <c r="M666" s="315"/>
    </row>
    <row r="667" spans="1:13">
      <c r="A667" s="126">
        <v>246</v>
      </c>
      <c r="B667" s="81">
        <v>246</v>
      </c>
      <c r="C667" s="64" t="str">
        <f t="shared" si="374"/>
        <v>M</v>
      </c>
      <c r="D667" s="66" t="str">
        <f t="shared" si="1"/>
        <v>Arina Bakanova</v>
      </c>
      <c r="E667" s="82">
        <f t="shared" si="372"/>
        <v>40159</v>
      </c>
      <c r="F667" s="74" t="str">
        <f t="shared" si="373"/>
        <v>"Aitvaro" gimn.</v>
      </c>
      <c r="G667" s="336" t="s">
        <v>84</v>
      </c>
      <c r="H667" s="322" t="s">
        <v>429</v>
      </c>
      <c r="I667" s="302" t="s">
        <v>432</v>
      </c>
      <c r="J667" s="338">
        <v>40159</v>
      </c>
      <c r="K667" s="131" t="s">
        <v>431</v>
      </c>
      <c r="L667" s="314"/>
      <c r="M667" s="314"/>
    </row>
    <row r="668" spans="1:13">
      <c r="A668" s="126">
        <v>247</v>
      </c>
      <c r="B668" s="89">
        <v>247</v>
      </c>
      <c r="C668" s="64" t="str">
        <f t="shared" si="374"/>
        <v>M</v>
      </c>
      <c r="D668" s="66" t="str">
        <f t="shared" si="1"/>
        <v>Alisija Davidson</v>
      </c>
      <c r="E668" s="82">
        <f t="shared" si="372"/>
        <v>39512</v>
      </c>
      <c r="F668" s="74" t="str">
        <f t="shared" si="373"/>
        <v>"Aitvaro" gimn.</v>
      </c>
      <c r="G668" s="336" t="s">
        <v>84</v>
      </c>
      <c r="H668" s="322" t="s">
        <v>433</v>
      </c>
      <c r="I668" s="302" t="s">
        <v>434</v>
      </c>
      <c r="J668" s="147">
        <v>39512</v>
      </c>
      <c r="K668" s="131" t="s">
        <v>431</v>
      </c>
      <c r="L668" s="315"/>
      <c r="M668" s="315"/>
    </row>
    <row r="669" spans="1:13">
      <c r="A669" s="126">
        <v>248</v>
      </c>
      <c r="B669" s="81">
        <v>248</v>
      </c>
      <c r="C669" s="64" t="str">
        <f t="shared" si="374"/>
        <v>M</v>
      </c>
      <c r="D669" s="66" t="str">
        <f t="shared" si="1"/>
        <v>Milana Pigariova</v>
      </c>
      <c r="E669" s="65" t="str">
        <f t="shared" si="372"/>
        <v>2009-21-01</v>
      </c>
      <c r="F669" s="74" t="str">
        <f t="shared" si="373"/>
        <v>"Aitvaro" gimn.</v>
      </c>
      <c r="G669" s="336" t="s">
        <v>84</v>
      </c>
      <c r="H669" s="322" t="s">
        <v>42</v>
      </c>
      <c r="I669" s="129" t="s">
        <v>435</v>
      </c>
      <c r="J669" s="296" t="s">
        <v>436</v>
      </c>
      <c r="K669" s="131" t="s">
        <v>431</v>
      </c>
      <c r="L669" s="314"/>
      <c r="M669" s="314"/>
    </row>
    <row r="670" spans="1:13">
      <c r="A670" s="126">
        <v>249</v>
      </c>
      <c r="B670" s="89">
        <v>249</v>
      </c>
      <c r="C670" s="64" t="str">
        <f t="shared" si="374"/>
        <v>V</v>
      </c>
      <c r="D670" s="66" t="str">
        <f t="shared" si="1"/>
        <v>Maksim Nimchuk</v>
      </c>
      <c r="E670" s="82">
        <f t="shared" si="372"/>
        <v>39617</v>
      </c>
      <c r="F670" s="74" t="str">
        <f t="shared" si="373"/>
        <v>"Aitvaro" gimn.</v>
      </c>
      <c r="G670" s="336" t="s">
        <v>101</v>
      </c>
      <c r="H670" s="322" t="s">
        <v>437</v>
      </c>
      <c r="I670" s="302" t="s">
        <v>438</v>
      </c>
      <c r="J670" s="147">
        <v>39617</v>
      </c>
      <c r="K670" s="131" t="s">
        <v>431</v>
      </c>
      <c r="L670" s="315"/>
      <c r="M670" s="315"/>
    </row>
    <row r="671" spans="1:13">
      <c r="A671" s="126">
        <v>250</v>
      </c>
      <c r="B671" s="81">
        <v>250</v>
      </c>
      <c r="C671" s="64" t="str">
        <f t="shared" si="374"/>
        <v>V</v>
      </c>
      <c r="D671" s="66" t="str">
        <f t="shared" si="1"/>
        <v>Kiril Karlov</v>
      </c>
      <c r="E671" s="82">
        <f t="shared" si="372"/>
        <v>39520</v>
      </c>
      <c r="F671" s="74" t="str">
        <f t="shared" si="373"/>
        <v>"Aitvaro" gimn.</v>
      </c>
      <c r="G671" s="336" t="s">
        <v>101</v>
      </c>
      <c r="H671" s="322" t="s">
        <v>439</v>
      </c>
      <c r="I671" s="302" t="s">
        <v>440</v>
      </c>
      <c r="J671" s="338">
        <v>39520</v>
      </c>
      <c r="K671" s="131" t="s">
        <v>431</v>
      </c>
      <c r="L671" s="314"/>
      <c r="M671" s="314"/>
    </row>
    <row r="672" spans="1:13">
      <c r="A672" s="126">
        <v>251</v>
      </c>
      <c r="B672" s="89">
        <v>251</v>
      </c>
      <c r="C672" s="64" t="str">
        <f t="shared" si="374"/>
        <v>V</v>
      </c>
      <c r="D672" s="66" t="str">
        <f t="shared" si="1"/>
        <v>Bohdan Mushka</v>
      </c>
      <c r="E672" s="82">
        <f t="shared" si="372"/>
        <v>40066</v>
      </c>
      <c r="F672" s="74" t="str">
        <f t="shared" si="373"/>
        <v>"Aitvaro" gimn.</v>
      </c>
      <c r="G672" s="336" t="s">
        <v>101</v>
      </c>
      <c r="H672" s="322" t="s">
        <v>441</v>
      </c>
      <c r="I672" s="302" t="s">
        <v>442</v>
      </c>
      <c r="J672" s="147">
        <v>40066</v>
      </c>
      <c r="K672" s="131" t="s">
        <v>431</v>
      </c>
      <c r="L672" s="315"/>
      <c r="M672" s="315"/>
    </row>
    <row r="673" spans="1:13">
      <c r="A673" s="126">
        <v>252</v>
      </c>
      <c r="B673" s="81">
        <v>252</v>
      </c>
      <c r="C673" s="64" t="str">
        <f t="shared" si="374"/>
        <v>M</v>
      </c>
      <c r="D673" s="66" t="str">
        <f t="shared" si="1"/>
        <v>Simona Zalandauskaitė</v>
      </c>
      <c r="E673" s="82">
        <f t="shared" si="372"/>
        <v>39901</v>
      </c>
      <c r="F673" s="74" t="str">
        <f t="shared" si="373"/>
        <v>"Aitvaro" gimn.</v>
      </c>
      <c r="G673" s="336" t="s">
        <v>84</v>
      </c>
      <c r="H673" s="322" t="s">
        <v>443</v>
      </c>
      <c r="I673" s="302" t="s">
        <v>444</v>
      </c>
      <c r="J673" s="338">
        <v>39901</v>
      </c>
      <c r="K673" s="131" t="s">
        <v>431</v>
      </c>
      <c r="L673" s="314"/>
      <c r="M673" s="314"/>
    </row>
    <row r="674" spans="1:13">
      <c r="A674" s="126">
        <v>253</v>
      </c>
      <c r="B674" s="89">
        <v>253</v>
      </c>
      <c r="C674" s="64" t="str">
        <f t="shared" si="374"/>
        <v>V</v>
      </c>
      <c r="D674" s="66" t="str">
        <f t="shared" si="1"/>
        <v>Daniil Kononenko</v>
      </c>
      <c r="E674" s="82">
        <f t="shared" si="372"/>
        <v>38818</v>
      </c>
      <c r="F674" s="74" t="str">
        <f t="shared" si="373"/>
        <v>"Aitvaro" gimn.</v>
      </c>
      <c r="G674" s="336" t="s">
        <v>101</v>
      </c>
      <c r="H674" s="322" t="s">
        <v>445</v>
      </c>
      <c r="I674" s="302" t="s">
        <v>446</v>
      </c>
      <c r="J674" s="147">
        <v>38818</v>
      </c>
      <c r="K674" s="131" t="s">
        <v>431</v>
      </c>
      <c r="L674" s="315"/>
      <c r="M674" s="315"/>
    </row>
    <row r="675" spans="1:13">
      <c r="A675" s="126">
        <v>254</v>
      </c>
      <c r="B675" s="81">
        <v>254</v>
      </c>
      <c r="C675" s="64" t="str">
        <f t="shared" si="374"/>
        <v>V</v>
      </c>
      <c r="D675" s="66" t="str">
        <f t="shared" si="1"/>
        <v>Dmitrij Oreško</v>
      </c>
      <c r="E675" s="82">
        <f t="shared" si="372"/>
        <v>39200</v>
      </c>
      <c r="F675" s="74" t="str">
        <f t="shared" si="373"/>
        <v>"Aitvaro" gimn.</v>
      </c>
      <c r="G675" s="336" t="s">
        <v>101</v>
      </c>
      <c r="H675" s="322" t="s">
        <v>447</v>
      </c>
      <c r="I675" s="302" t="s">
        <v>448</v>
      </c>
      <c r="J675" s="338">
        <v>39200</v>
      </c>
      <c r="K675" s="131" t="s">
        <v>431</v>
      </c>
      <c r="L675" s="339"/>
      <c r="M675" s="339"/>
    </row>
    <row r="676" spans="1:13">
      <c r="A676" s="126">
        <v>255</v>
      </c>
      <c r="B676" s="89">
        <v>255</v>
      </c>
      <c r="C676" s="64" t="str">
        <f t="shared" si="374"/>
        <v>V</v>
      </c>
      <c r="D676" s="66" t="str">
        <f t="shared" si="1"/>
        <v>Daniil Malinovskij</v>
      </c>
      <c r="E676" s="82">
        <f t="shared" si="372"/>
        <v>39380</v>
      </c>
      <c r="F676" s="74" t="str">
        <f t="shared" si="373"/>
        <v>"Aitvaro" gimn.</v>
      </c>
      <c r="G676" s="336" t="s">
        <v>101</v>
      </c>
      <c r="H676" s="322" t="s">
        <v>445</v>
      </c>
      <c r="I676" s="129" t="s">
        <v>327</v>
      </c>
      <c r="J676" s="147">
        <v>39380</v>
      </c>
      <c r="K676" s="131" t="s">
        <v>431</v>
      </c>
      <c r="L676" s="340"/>
      <c r="M676" s="340"/>
    </row>
    <row r="677" spans="1:13">
      <c r="A677" s="126">
        <v>256</v>
      </c>
      <c r="B677" s="81">
        <v>256</v>
      </c>
      <c r="C677" s="64" t="str">
        <f t="shared" si="374"/>
        <v>M</v>
      </c>
      <c r="D677" s="66" t="str">
        <f t="shared" si="1"/>
        <v>Andrėja Michalkovskaja</v>
      </c>
      <c r="E677" s="82">
        <f t="shared" si="372"/>
        <v>40000</v>
      </c>
      <c r="F677" s="74" t="str">
        <f t="shared" si="373"/>
        <v>"Aitvaro" gimn.</v>
      </c>
      <c r="G677" s="341" t="s">
        <v>84</v>
      </c>
      <c r="H677" s="342" t="s">
        <v>449</v>
      </c>
      <c r="I677" s="343" t="s">
        <v>450</v>
      </c>
      <c r="J677" s="344">
        <v>40000</v>
      </c>
      <c r="K677" s="311" t="s">
        <v>431</v>
      </c>
      <c r="L677" s="339"/>
      <c r="M677" s="339"/>
    </row>
    <row r="678" spans="1:13">
      <c r="A678" s="126">
        <v>257</v>
      </c>
      <c r="B678" s="89">
        <v>257</v>
      </c>
      <c r="C678" s="64" t="str">
        <f t="shared" si="374"/>
        <v>M</v>
      </c>
      <c r="D678" s="66" t="str">
        <f t="shared" si="1"/>
        <v>Mariia Dovgalieva</v>
      </c>
      <c r="E678" s="82">
        <f t="shared" si="372"/>
        <v>40009</v>
      </c>
      <c r="F678" s="74" t="str">
        <f t="shared" si="373"/>
        <v>"Aitvaro" gimn.</v>
      </c>
      <c r="G678" s="341" t="s">
        <v>84</v>
      </c>
      <c r="H678" s="342" t="s">
        <v>451</v>
      </c>
      <c r="I678" s="343" t="s">
        <v>452</v>
      </c>
      <c r="J678" s="345">
        <v>40009</v>
      </c>
      <c r="K678" s="311" t="s">
        <v>431</v>
      </c>
      <c r="L678" s="340"/>
      <c r="M678" s="340"/>
    </row>
    <row r="679" spans="1:13">
      <c r="A679" s="126">
        <v>258</v>
      </c>
      <c r="B679" s="81">
        <v>258</v>
      </c>
      <c r="C679" s="64" t="str">
        <f t="shared" si="374"/>
        <v>V</v>
      </c>
      <c r="D679" s="66" t="str">
        <f t="shared" si="1"/>
        <v>Artsem Žyrykov</v>
      </c>
      <c r="E679" s="82">
        <f t="shared" si="372"/>
        <v>40132</v>
      </c>
      <c r="F679" s="74" t="str">
        <f t="shared" si="373"/>
        <v>"Aitvaro" gimn.</v>
      </c>
      <c r="G679" s="346" t="s">
        <v>101</v>
      </c>
      <c r="H679" s="347" t="s">
        <v>453</v>
      </c>
      <c r="I679" s="348" t="s">
        <v>454</v>
      </c>
      <c r="J679" s="349">
        <v>40132</v>
      </c>
      <c r="K679" s="350" t="s">
        <v>431</v>
      </c>
      <c r="L679" s="148"/>
      <c r="M679" s="148"/>
    </row>
    <row r="680" spans="1:13">
      <c r="A680" s="126">
        <v>259</v>
      </c>
      <c r="B680" s="89">
        <v>259</v>
      </c>
      <c r="C680" s="64" t="str">
        <f t="shared" si="374"/>
        <v>V</v>
      </c>
      <c r="D680" s="66" t="str">
        <f t="shared" si="1"/>
        <v>Makar Tarasenko</v>
      </c>
      <c r="E680" s="82">
        <f t="shared" si="372"/>
        <v>40308</v>
      </c>
      <c r="F680" s="74" t="str">
        <f t="shared" si="373"/>
        <v>"Aitvaro" gimn.</v>
      </c>
      <c r="G680" s="336" t="s">
        <v>101</v>
      </c>
      <c r="H680" s="347" t="s">
        <v>455</v>
      </c>
      <c r="I680" s="348" t="s">
        <v>456</v>
      </c>
      <c r="J680" s="351">
        <v>40308</v>
      </c>
      <c r="K680" s="311" t="s">
        <v>431</v>
      </c>
      <c r="L680" s="340"/>
      <c r="M680" s="340"/>
    </row>
    <row r="681" spans="1:13">
      <c r="A681" s="126">
        <v>260</v>
      </c>
      <c r="B681" s="81">
        <v>260</v>
      </c>
      <c r="C681" s="64" t="str">
        <f t="shared" si="374"/>
        <v>V</v>
      </c>
      <c r="D681" s="66" t="str">
        <f t="shared" si="1"/>
        <v>Daniil Frolov</v>
      </c>
      <c r="E681" s="82">
        <f t="shared" si="372"/>
        <v>39511</v>
      </c>
      <c r="F681" s="74" t="str">
        <f t="shared" si="373"/>
        <v>"Aitvaro" gimn.</v>
      </c>
      <c r="G681" s="336" t="s">
        <v>101</v>
      </c>
      <c r="H681" s="347" t="s">
        <v>445</v>
      </c>
      <c r="I681" s="348" t="s">
        <v>457</v>
      </c>
      <c r="J681" s="349">
        <v>39511</v>
      </c>
      <c r="K681" s="311" t="s">
        <v>431</v>
      </c>
      <c r="L681" s="339"/>
      <c r="M681" s="339"/>
    </row>
    <row r="682" spans="1:13">
      <c r="A682" s="126">
        <v>261</v>
      </c>
      <c r="B682" s="89">
        <v>261</v>
      </c>
      <c r="C682" s="64" t="str">
        <f t="shared" si="374"/>
        <v>V</v>
      </c>
      <c r="D682" s="66" t="str">
        <f t="shared" si="1"/>
        <v>Kiril Nikolaev</v>
      </c>
      <c r="E682" s="82">
        <f t="shared" si="372"/>
        <v>39401</v>
      </c>
      <c r="F682" s="74" t="str">
        <f t="shared" si="373"/>
        <v>"Aitvaro" gimn.</v>
      </c>
      <c r="G682" s="336" t="s">
        <v>101</v>
      </c>
      <c r="H682" s="347" t="s">
        <v>439</v>
      </c>
      <c r="I682" s="348" t="s">
        <v>458</v>
      </c>
      <c r="J682" s="351">
        <v>39401</v>
      </c>
      <c r="K682" s="311" t="s">
        <v>431</v>
      </c>
      <c r="L682" s="340"/>
      <c r="M682" s="340"/>
    </row>
    <row r="683" spans="1:13">
      <c r="A683" s="126">
        <v>262</v>
      </c>
      <c r="B683" s="81">
        <v>262</v>
      </c>
      <c r="C683" s="64" t="str">
        <f t="shared" si="374"/>
        <v>M</v>
      </c>
      <c r="D683" s="66" t="str">
        <f t="shared" si="1"/>
        <v>Arana Sitchenko</v>
      </c>
      <c r="E683" s="82">
        <f t="shared" si="372"/>
        <v>39889</v>
      </c>
      <c r="F683" s="74" t="str">
        <f t="shared" si="373"/>
        <v>"Aitvaro" gimn.</v>
      </c>
      <c r="G683" s="336" t="s">
        <v>84</v>
      </c>
      <c r="H683" s="347" t="s">
        <v>459</v>
      </c>
      <c r="I683" s="352" t="s">
        <v>460</v>
      </c>
      <c r="J683" s="349">
        <v>39889</v>
      </c>
      <c r="K683" s="311" t="s">
        <v>431</v>
      </c>
      <c r="L683" s="339"/>
      <c r="M683" s="339"/>
    </row>
    <row r="684" spans="1:13">
      <c r="A684" s="126">
        <v>263</v>
      </c>
      <c r="B684" s="89">
        <v>263</v>
      </c>
      <c r="C684" s="64" t="str">
        <f t="shared" si="374"/>
        <v>V</v>
      </c>
      <c r="D684" s="66" t="str">
        <f t="shared" si="1"/>
        <v>Martin Orehovski</v>
      </c>
      <c r="E684" s="82">
        <f t="shared" si="372"/>
        <v>39001</v>
      </c>
      <c r="F684" s="74" t="str">
        <f t="shared" si="373"/>
        <v>"Aitvaro" gimn.</v>
      </c>
      <c r="G684" s="336" t="s">
        <v>101</v>
      </c>
      <c r="H684" s="347" t="s">
        <v>461</v>
      </c>
      <c r="I684" s="348" t="s">
        <v>462</v>
      </c>
      <c r="J684" s="351">
        <v>39001</v>
      </c>
      <c r="K684" s="311" t="s">
        <v>431</v>
      </c>
      <c r="L684" s="340"/>
      <c r="M684" s="340"/>
    </row>
    <row r="685" spans="1:13">
      <c r="A685" s="126">
        <v>264</v>
      </c>
      <c r="B685" s="81">
        <v>264</v>
      </c>
      <c r="C685" s="64" t="str">
        <f t="shared" si="374"/>
        <v>V</v>
      </c>
      <c r="D685" s="66" t="str">
        <f t="shared" si="1"/>
        <v>Daniil Laskov</v>
      </c>
      <c r="E685" s="82">
        <f t="shared" si="372"/>
        <v>39151</v>
      </c>
      <c r="F685" s="74" t="str">
        <f t="shared" si="373"/>
        <v>"Aitvaro" gimn.</v>
      </c>
      <c r="G685" s="336" t="s">
        <v>101</v>
      </c>
      <c r="H685" s="353" t="s">
        <v>445</v>
      </c>
      <c r="I685" s="354" t="s">
        <v>463</v>
      </c>
      <c r="J685" s="351">
        <v>39151</v>
      </c>
      <c r="K685" s="311" t="s">
        <v>431</v>
      </c>
      <c r="L685" s="339"/>
      <c r="M685" s="339"/>
    </row>
    <row r="686" spans="1:13">
      <c r="A686" s="126">
        <v>265</v>
      </c>
      <c r="B686" s="89">
        <v>265</v>
      </c>
      <c r="C686" s="64" t="str">
        <f t="shared" si="374"/>
        <v>m</v>
      </c>
      <c r="D686" s="66" t="str">
        <f t="shared" si="1"/>
        <v>Margarita Muravjova</v>
      </c>
      <c r="E686" s="82">
        <f t="shared" si="372"/>
        <v>39290</v>
      </c>
      <c r="F686" s="74" t="str">
        <f t="shared" si="373"/>
        <v>Žaliakalnio gimn..</v>
      </c>
      <c r="G686" s="127" t="s">
        <v>38</v>
      </c>
      <c r="H686" s="347" t="s">
        <v>464</v>
      </c>
      <c r="I686" s="348" t="s">
        <v>465</v>
      </c>
      <c r="J686" s="351">
        <v>39290</v>
      </c>
      <c r="K686" s="127" t="s">
        <v>466</v>
      </c>
      <c r="L686" s="340"/>
      <c r="M686" s="340"/>
    </row>
    <row r="687" spans="1:13">
      <c r="A687" s="126">
        <v>266</v>
      </c>
      <c r="B687" s="81">
        <v>266</v>
      </c>
      <c r="C687" s="64" t="str">
        <f t="shared" si="374"/>
        <v>v</v>
      </c>
      <c r="D687" s="66" t="str">
        <f t="shared" si="1"/>
        <v>Daniil Valiušenko</v>
      </c>
      <c r="E687" s="82">
        <f t="shared" si="372"/>
        <v>39242</v>
      </c>
      <c r="F687" s="74" t="str">
        <f t="shared" si="373"/>
        <v>Žaliakalnio gimn..</v>
      </c>
      <c r="G687" s="127" t="s">
        <v>45</v>
      </c>
      <c r="H687" s="347" t="s">
        <v>445</v>
      </c>
      <c r="I687" s="348" t="s">
        <v>467</v>
      </c>
      <c r="J687" s="349">
        <v>39242</v>
      </c>
      <c r="K687" s="127" t="s">
        <v>466</v>
      </c>
      <c r="L687" s="339"/>
      <c r="M687" s="339"/>
    </row>
    <row r="688" spans="1:13">
      <c r="A688" s="126">
        <v>267</v>
      </c>
      <c r="B688" s="89">
        <v>267</v>
      </c>
      <c r="C688" s="64" t="str">
        <f t="shared" si="374"/>
        <v>v</v>
      </c>
      <c r="D688" s="66" t="str">
        <f t="shared" si="1"/>
        <v>Daniel Bagrov</v>
      </c>
      <c r="E688" s="82">
        <f t="shared" si="372"/>
        <v>40177</v>
      </c>
      <c r="F688" s="74" t="str">
        <f t="shared" si="373"/>
        <v>Žaliakalnio gimn..</v>
      </c>
      <c r="G688" s="127" t="s">
        <v>45</v>
      </c>
      <c r="H688" s="347" t="s">
        <v>468</v>
      </c>
      <c r="I688" s="348" t="s">
        <v>469</v>
      </c>
      <c r="J688" s="351">
        <v>40177</v>
      </c>
      <c r="K688" s="127" t="s">
        <v>466</v>
      </c>
      <c r="L688" s="340"/>
      <c r="M688" s="340"/>
    </row>
    <row r="689" spans="1:13">
      <c r="A689" s="126">
        <v>268</v>
      </c>
      <c r="B689" s="81">
        <v>268</v>
      </c>
      <c r="C689" s="64" t="str">
        <f t="shared" si="374"/>
        <v>v</v>
      </c>
      <c r="D689" s="66" t="str">
        <f t="shared" si="1"/>
        <v>Nikita Kazabekov</v>
      </c>
      <c r="E689" s="82">
        <f t="shared" si="372"/>
        <v>39719</v>
      </c>
      <c r="F689" s="74" t="str">
        <f t="shared" si="373"/>
        <v>Žaliakalnio gimn..</v>
      </c>
      <c r="G689" s="127" t="s">
        <v>45</v>
      </c>
      <c r="H689" s="347" t="s">
        <v>319</v>
      </c>
      <c r="I689" s="348" t="s">
        <v>470</v>
      </c>
      <c r="J689" s="349">
        <v>39719</v>
      </c>
      <c r="K689" s="127" t="s">
        <v>466</v>
      </c>
      <c r="L689" s="339"/>
      <c r="M689" s="339"/>
    </row>
    <row r="690" spans="1:13">
      <c r="A690" s="126">
        <v>269</v>
      </c>
      <c r="B690" s="89">
        <v>269</v>
      </c>
      <c r="C690" s="64" t="str">
        <f t="shared" si="374"/>
        <v>m</v>
      </c>
      <c r="D690" s="66" t="str">
        <f t="shared" si="1"/>
        <v>Karina Onischiuk</v>
      </c>
      <c r="E690" s="82">
        <f t="shared" si="372"/>
        <v>38948</v>
      </c>
      <c r="F690" s="74" t="str">
        <f t="shared" si="373"/>
        <v>Žaliakalnio gimn..</v>
      </c>
      <c r="G690" s="75" t="s">
        <v>38</v>
      </c>
      <c r="H690" s="347" t="s">
        <v>370</v>
      </c>
      <c r="I690" s="348" t="s">
        <v>471</v>
      </c>
      <c r="J690" s="351">
        <v>38948</v>
      </c>
      <c r="K690" s="75" t="s">
        <v>466</v>
      </c>
      <c r="L690" s="340"/>
      <c r="M690" s="340"/>
    </row>
    <row r="691" spans="1:13">
      <c r="A691" s="126">
        <v>270</v>
      </c>
      <c r="B691" s="81">
        <v>270</v>
      </c>
      <c r="C691" s="64" t="str">
        <f t="shared" si="374"/>
        <v>v</v>
      </c>
      <c r="D691" s="66" t="str">
        <f t="shared" si="1"/>
        <v>Ernestas Vaičiulis</v>
      </c>
      <c r="E691" s="82">
        <f t="shared" si="372"/>
        <v>38932</v>
      </c>
      <c r="F691" s="74" t="str">
        <f t="shared" si="373"/>
        <v>Žaliakalnio gimn..</v>
      </c>
      <c r="G691" s="127" t="s">
        <v>45</v>
      </c>
      <c r="H691" s="347" t="s">
        <v>377</v>
      </c>
      <c r="I691" s="348" t="s">
        <v>472</v>
      </c>
      <c r="J691" s="349">
        <v>38932</v>
      </c>
      <c r="K691" s="127" t="s">
        <v>466</v>
      </c>
      <c r="L691" s="339"/>
      <c r="M691" s="339"/>
    </row>
    <row r="692" spans="1:13">
      <c r="A692" s="126">
        <v>271</v>
      </c>
      <c r="B692" s="89">
        <v>271</v>
      </c>
      <c r="C692" s="64" t="str">
        <f t="shared" si="374"/>
        <v>v</v>
      </c>
      <c r="D692" s="66" t="str">
        <f t="shared" si="1"/>
        <v>Maksim Taleikis</v>
      </c>
      <c r="E692" s="82">
        <f t="shared" si="372"/>
        <v>39021</v>
      </c>
      <c r="F692" s="74" t="str">
        <f t="shared" si="373"/>
        <v>Žaliakalnio gimn..</v>
      </c>
      <c r="G692" s="127" t="s">
        <v>45</v>
      </c>
      <c r="H692" s="347" t="s">
        <v>437</v>
      </c>
      <c r="I692" s="348" t="s">
        <v>473</v>
      </c>
      <c r="J692" s="351">
        <v>39021</v>
      </c>
      <c r="K692" s="127" t="s">
        <v>466</v>
      </c>
      <c r="L692" s="340"/>
      <c r="M692" s="340"/>
    </row>
    <row r="693" spans="1:13">
      <c r="A693" s="126">
        <v>272</v>
      </c>
      <c r="B693" s="81">
        <v>272</v>
      </c>
      <c r="C693" s="64" t="str">
        <f t="shared" si="374"/>
        <v>v</v>
      </c>
      <c r="D693" s="66" t="str">
        <f t="shared" si="1"/>
        <v>Maksim Salnik</v>
      </c>
      <c r="E693" s="82">
        <f t="shared" si="372"/>
        <v>39324</v>
      </c>
      <c r="F693" s="74" t="str">
        <f t="shared" si="373"/>
        <v>Žaliakalnio gimn..</v>
      </c>
      <c r="G693" s="127" t="s">
        <v>45</v>
      </c>
      <c r="H693" s="347" t="s">
        <v>437</v>
      </c>
      <c r="I693" s="348" t="s">
        <v>474</v>
      </c>
      <c r="J693" s="349">
        <v>39324</v>
      </c>
      <c r="K693" s="127" t="s">
        <v>466</v>
      </c>
      <c r="L693" s="339"/>
      <c r="M693" s="339"/>
    </row>
    <row r="694" spans="1:13">
      <c r="A694" s="126">
        <v>273</v>
      </c>
      <c r="B694" s="89">
        <v>273</v>
      </c>
      <c r="C694" s="64" t="str">
        <f t="shared" si="374"/>
        <v>v</v>
      </c>
      <c r="D694" s="66" t="str">
        <f t="shared" si="1"/>
        <v>Jegor Kaliužnyj</v>
      </c>
      <c r="E694" s="82">
        <f t="shared" si="372"/>
        <v>39257</v>
      </c>
      <c r="F694" s="74" t="str">
        <f t="shared" si="373"/>
        <v>Žaliakalnio gimn..</v>
      </c>
      <c r="G694" s="75" t="s">
        <v>45</v>
      </c>
      <c r="H694" s="347" t="s">
        <v>475</v>
      </c>
      <c r="I694" s="348" t="s">
        <v>476</v>
      </c>
      <c r="J694" s="351">
        <v>39257</v>
      </c>
      <c r="K694" s="75" t="s">
        <v>466</v>
      </c>
      <c r="L694" s="340"/>
      <c r="M694" s="340"/>
    </row>
    <row r="695" spans="1:13">
      <c r="A695" s="126">
        <v>274</v>
      </c>
      <c r="B695" s="81">
        <v>274</v>
      </c>
      <c r="C695" s="64" t="str">
        <f t="shared" si="374"/>
        <v>v</v>
      </c>
      <c r="D695" s="66" t="str">
        <f t="shared" si="1"/>
        <v>Artur Trifonov</v>
      </c>
      <c r="E695" s="82">
        <f t="shared" si="372"/>
        <v>39007</v>
      </c>
      <c r="F695" s="74" t="str">
        <f t="shared" si="373"/>
        <v>Žaliakalnio gimn..</v>
      </c>
      <c r="G695" s="127" t="s">
        <v>45</v>
      </c>
      <c r="H695" s="347" t="s">
        <v>477</v>
      </c>
      <c r="I695" s="348" t="s">
        <v>478</v>
      </c>
      <c r="J695" s="349">
        <v>39007</v>
      </c>
      <c r="K695" s="127" t="s">
        <v>466</v>
      </c>
      <c r="L695" s="339"/>
      <c r="M695" s="339"/>
    </row>
    <row r="696" spans="1:13">
      <c r="A696" s="126">
        <v>275</v>
      </c>
      <c r="B696" s="89">
        <v>275</v>
      </c>
      <c r="C696" s="64" t="str">
        <f t="shared" si="374"/>
        <v>v</v>
      </c>
      <c r="D696" s="66" t="str">
        <f t="shared" si="1"/>
        <v>Artiom Chropenko</v>
      </c>
      <c r="E696" s="82">
        <f t="shared" si="372"/>
        <v>39729</v>
      </c>
      <c r="F696" s="74" t="str">
        <f t="shared" si="373"/>
        <v>Žaliakalnio gimn..</v>
      </c>
      <c r="G696" s="127" t="s">
        <v>45</v>
      </c>
      <c r="H696" s="347" t="s">
        <v>479</v>
      </c>
      <c r="I696" s="348" t="s">
        <v>480</v>
      </c>
      <c r="J696" s="351">
        <v>39729</v>
      </c>
      <c r="K696" s="127" t="s">
        <v>466</v>
      </c>
      <c r="L696" s="340"/>
      <c r="M696" s="340"/>
    </row>
    <row r="697" spans="1:13">
      <c r="A697" s="126">
        <v>276</v>
      </c>
      <c r="B697" s="81">
        <v>276</v>
      </c>
      <c r="C697" s="64" t="str">
        <f t="shared" si="374"/>
        <v>v</v>
      </c>
      <c r="D697" s="66" t="str">
        <f t="shared" si="1"/>
        <v>Mark Kriučkov</v>
      </c>
      <c r="E697" s="82">
        <f t="shared" si="372"/>
        <v>39589</v>
      </c>
      <c r="F697" s="74" t="str">
        <f t="shared" si="373"/>
        <v>Žaliakalnio gimn..</v>
      </c>
      <c r="G697" s="127" t="s">
        <v>45</v>
      </c>
      <c r="H697" s="347" t="s">
        <v>481</v>
      </c>
      <c r="I697" s="348" t="s">
        <v>482</v>
      </c>
      <c r="J697" s="349">
        <v>39589</v>
      </c>
      <c r="K697" s="127" t="s">
        <v>466</v>
      </c>
      <c r="L697" s="340"/>
      <c r="M697" s="340"/>
    </row>
    <row r="698" spans="1:13">
      <c r="A698" s="126">
        <v>277</v>
      </c>
      <c r="B698" s="89">
        <v>277</v>
      </c>
      <c r="C698" s="64" t="str">
        <f t="shared" si="374"/>
        <v>v</v>
      </c>
      <c r="D698" s="66" t="str">
        <f t="shared" si="1"/>
        <v>Timur Vainer</v>
      </c>
      <c r="E698" s="82">
        <f t="shared" si="372"/>
        <v>39649</v>
      </c>
      <c r="F698" s="74" t="str">
        <f t="shared" si="373"/>
        <v>Žaliakalnio gimn..</v>
      </c>
      <c r="G698" s="127" t="s">
        <v>45</v>
      </c>
      <c r="H698" s="301" t="s">
        <v>483</v>
      </c>
      <c r="I698" s="355" t="s">
        <v>484</v>
      </c>
      <c r="J698" s="147">
        <v>39649</v>
      </c>
      <c r="K698" s="356" t="s">
        <v>466</v>
      </c>
      <c r="L698" s="340"/>
      <c r="M698" s="340"/>
    </row>
    <row r="699" spans="1:13">
      <c r="A699" s="126">
        <v>278</v>
      </c>
      <c r="B699" s="81">
        <v>278</v>
      </c>
      <c r="C699" s="64" t="str">
        <f t="shared" si="374"/>
        <v>v</v>
      </c>
      <c r="D699" s="66" t="str">
        <f t="shared" si="1"/>
        <v>Danii Šelichov</v>
      </c>
      <c r="E699" s="82">
        <f t="shared" si="372"/>
        <v>39835</v>
      </c>
      <c r="F699" s="74" t="str">
        <f t="shared" si="373"/>
        <v>Žaliakalnio gimn..</v>
      </c>
      <c r="G699" s="357" t="s">
        <v>45</v>
      </c>
      <c r="H699" s="358" t="s">
        <v>485</v>
      </c>
      <c r="I699" s="359" t="s">
        <v>486</v>
      </c>
      <c r="J699" s="360">
        <v>39835</v>
      </c>
      <c r="K699" s="361" t="s">
        <v>466</v>
      </c>
      <c r="L699" s="340"/>
      <c r="M699" s="340"/>
    </row>
    <row r="700" spans="1:13">
      <c r="A700" s="126">
        <v>279</v>
      </c>
      <c r="B700" s="89">
        <v>279</v>
      </c>
      <c r="C700" s="64" t="str">
        <f t="shared" si="374"/>
        <v>v</v>
      </c>
      <c r="D700" s="66" t="str">
        <f t="shared" si="1"/>
        <v>Viačeslaviv Alfiorov</v>
      </c>
      <c r="E700" s="82">
        <f t="shared" si="372"/>
        <v>39097</v>
      </c>
      <c r="F700" s="74" t="str">
        <f t="shared" si="373"/>
        <v>Žaliakalnio gimn..</v>
      </c>
      <c r="G700" s="362" t="s">
        <v>45</v>
      </c>
      <c r="H700" s="303" t="s">
        <v>487</v>
      </c>
      <c r="I700" s="302" t="s">
        <v>488</v>
      </c>
      <c r="J700" s="147">
        <v>39097</v>
      </c>
      <c r="K700" s="356" t="s">
        <v>466</v>
      </c>
      <c r="L700" s="340"/>
      <c r="M700" s="340"/>
    </row>
    <row r="701" spans="1:13">
      <c r="A701" s="126">
        <v>280</v>
      </c>
      <c r="B701" s="81">
        <v>280</v>
      </c>
      <c r="C701" s="64" t="str">
        <f t="shared" si="374"/>
        <v>v</v>
      </c>
      <c r="D701" s="66" t="str">
        <f t="shared" si="1"/>
        <v>Nikita Balašov</v>
      </c>
      <c r="E701" s="82">
        <f t="shared" si="372"/>
        <v>39043</v>
      </c>
      <c r="F701" s="74" t="str">
        <f t="shared" si="373"/>
        <v>Žaliakalnio gimn..</v>
      </c>
      <c r="G701" s="362" t="s">
        <v>45</v>
      </c>
      <c r="H701" s="303" t="s">
        <v>319</v>
      </c>
      <c r="I701" s="302" t="s">
        <v>489</v>
      </c>
      <c r="J701" s="338">
        <v>39043</v>
      </c>
      <c r="K701" s="356" t="s">
        <v>466</v>
      </c>
      <c r="L701" s="340"/>
      <c r="M701" s="340"/>
    </row>
    <row r="702" spans="1:13">
      <c r="A702" s="126">
        <v>281</v>
      </c>
      <c r="B702" s="89">
        <v>281</v>
      </c>
      <c r="C702" s="64" t="str">
        <f t="shared" si="374"/>
        <v>m</v>
      </c>
      <c r="D702" s="66" t="str">
        <f t="shared" si="1"/>
        <v>Emoloja Juralovich</v>
      </c>
      <c r="E702" s="65" t="str">
        <f t="shared" si="372"/>
        <v>2008.12-12</v>
      </c>
      <c r="F702" s="74" t="str">
        <f t="shared" si="373"/>
        <v>Žaliakalnio gimn..</v>
      </c>
      <c r="G702" s="362" t="s">
        <v>38</v>
      </c>
      <c r="H702" s="303" t="s">
        <v>490</v>
      </c>
      <c r="I702" s="302" t="s">
        <v>491</v>
      </c>
      <c r="J702" s="130" t="s">
        <v>492</v>
      </c>
      <c r="K702" s="356" t="s">
        <v>466</v>
      </c>
      <c r="L702" s="340"/>
      <c r="M702" s="340"/>
    </row>
    <row r="703" spans="1:13">
      <c r="A703" s="126">
        <v>282</v>
      </c>
      <c r="B703" s="81">
        <v>282</v>
      </c>
      <c r="C703" s="64" t="str">
        <f t="shared" si="374"/>
        <v>m</v>
      </c>
      <c r="D703" s="66" t="str">
        <f t="shared" si="1"/>
        <v>Jelizaveta Kovtun</v>
      </c>
      <c r="E703" s="65">
        <f t="shared" si="372"/>
        <v>2009</v>
      </c>
      <c r="F703" s="74" t="str">
        <f t="shared" si="373"/>
        <v>Žaliakalnio gimn..</v>
      </c>
      <c r="G703" s="362" t="s">
        <v>38</v>
      </c>
      <c r="H703" s="303" t="s">
        <v>493</v>
      </c>
      <c r="I703" s="302" t="s">
        <v>494</v>
      </c>
      <c r="J703" s="363">
        <v>2009</v>
      </c>
      <c r="K703" s="356" t="s">
        <v>466</v>
      </c>
      <c r="L703" s="340"/>
      <c r="M703" s="340"/>
    </row>
    <row r="704" spans="1:13">
      <c r="A704" s="126">
        <v>283</v>
      </c>
      <c r="B704" s="89">
        <v>283</v>
      </c>
      <c r="C704" s="64" t="str">
        <f t="shared" si="374"/>
        <v>v</v>
      </c>
      <c r="D704" s="66" t="str">
        <f t="shared" si="1"/>
        <v>Daniil Čuchraj</v>
      </c>
      <c r="E704" s="82">
        <f t="shared" si="372"/>
        <v>40185</v>
      </c>
      <c r="F704" s="74" t="str">
        <f t="shared" si="373"/>
        <v>Žaliakalnio gimn..</v>
      </c>
      <c r="G704" s="362" t="s">
        <v>45</v>
      </c>
      <c r="H704" s="303" t="s">
        <v>445</v>
      </c>
      <c r="I704" s="302" t="s">
        <v>495</v>
      </c>
      <c r="J704" s="147">
        <v>40185</v>
      </c>
      <c r="K704" s="356" t="s">
        <v>466</v>
      </c>
      <c r="L704" s="340"/>
      <c r="M704" s="340"/>
    </row>
    <row r="705" spans="1:13">
      <c r="A705" s="126">
        <v>284</v>
      </c>
      <c r="B705" s="81">
        <v>284</v>
      </c>
      <c r="C705" s="64" t="str">
        <f t="shared" si="374"/>
        <v>m</v>
      </c>
      <c r="D705" s="66" t="str">
        <f t="shared" si="1"/>
        <v>Karina Bukolova</v>
      </c>
      <c r="E705" s="65" t="str">
        <f t="shared" si="372"/>
        <v>2008.06-08</v>
      </c>
      <c r="F705" s="74" t="str">
        <f t="shared" si="373"/>
        <v>Žaliakalnio gimn..</v>
      </c>
      <c r="G705" s="362" t="s">
        <v>38</v>
      </c>
      <c r="H705" s="311" t="s">
        <v>370</v>
      </c>
      <c r="I705" s="302" t="s">
        <v>496</v>
      </c>
      <c r="J705" s="296" t="s">
        <v>497</v>
      </c>
      <c r="K705" s="356" t="s">
        <v>466</v>
      </c>
      <c r="L705" s="340"/>
      <c r="M705" s="340"/>
    </row>
    <row r="706" spans="1:13">
      <c r="A706" s="126">
        <v>285</v>
      </c>
      <c r="B706" s="89">
        <v>285</v>
      </c>
      <c r="C706" s="64" t="str">
        <f t="shared" si="374"/>
        <v>V</v>
      </c>
      <c r="D706" s="66" t="str">
        <f t="shared" si="1"/>
        <v>JAROSLAV ANDRIJANOV</v>
      </c>
      <c r="E706" s="82">
        <f t="shared" si="372"/>
        <v>41275</v>
      </c>
      <c r="F706" s="74" t="str">
        <f t="shared" si="373"/>
        <v>Gabijos progimnazija</v>
      </c>
      <c r="G706" s="362" t="s">
        <v>101</v>
      </c>
      <c r="H706" s="303" t="s">
        <v>498</v>
      </c>
      <c r="I706" s="129" t="s">
        <v>499</v>
      </c>
      <c r="J706" s="147">
        <v>41275</v>
      </c>
      <c r="K706" s="131" t="s">
        <v>500</v>
      </c>
      <c r="L706" s="340"/>
      <c r="M706" s="340"/>
    </row>
    <row r="707" spans="1:13">
      <c r="A707" s="126">
        <v>286</v>
      </c>
      <c r="B707" s="81">
        <v>286</v>
      </c>
      <c r="C707" s="64" t="str">
        <f t="shared" si="374"/>
        <v>V</v>
      </c>
      <c r="D707" s="66" t="str">
        <f t="shared" si="1"/>
        <v>MICHAIL KUPRIN</v>
      </c>
      <c r="E707" s="82">
        <f t="shared" si="372"/>
        <v>41275</v>
      </c>
      <c r="F707" s="74" t="str">
        <f t="shared" si="373"/>
        <v>Gabijos progimnazija</v>
      </c>
      <c r="G707" s="362" t="s">
        <v>101</v>
      </c>
      <c r="H707" s="303" t="s">
        <v>501</v>
      </c>
      <c r="I707" s="302" t="s">
        <v>502</v>
      </c>
      <c r="J707" s="147">
        <v>41275</v>
      </c>
      <c r="K707" s="131" t="s">
        <v>500</v>
      </c>
      <c r="L707" s="340"/>
      <c r="M707" s="340"/>
    </row>
    <row r="708" spans="1:13">
      <c r="A708" s="126">
        <v>287</v>
      </c>
      <c r="B708" s="89">
        <v>287</v>
      </c>
      <c r="C708" s="64" t="str">
        <f t="shared" si="374"/>
        <v>V</v>
      </c>
      <c r="D708" s="66" t="str">
        <f t="shared" si="1"/>
        <v>DOVIDAS KUNDRECKAS</v>
      </c>
      <c r="E708" s="82">
        <f t="shared" si="372"/>
        <v>41275</v>
      </c>
      <c r="F708" s="74" t="str">
        <f t="shared" si="373"/>
        <v>Gabijos progimnazija</v>
      </c>
      <c r="G708" s="362" t="s">
        <v>101</v>
      </c>
      <c r="H708" s="303" t="s">
        <v>503</v>
      </c>
      <c r="I708" s="302" t="s">
        <v>504</v>
      </c>
      <c r="J708" s="147">
        <v>41275</v>
      </c>
      <c r="K708" s="131" t="s">
        <v>500</v>
      </c>
      <c r="L708" s="340"/>
      <c r="M708" s="340"/>
    </row>
    <row r="709" spans="1:13">
      <c r="A709" s="126">
        <v>288</v>
      </c>
      <c r="B709" s="81">
        <v>288</v>
      </c>
      <c r="C709" s="64" t="str">
        <f t="shared" si="374"/>
        <v>V</v>
      </c>
      <c r="D709" s="66" t="str">
        <f t="shared" si="1"/>
        <v>Artūras Bliudžius</v>
      </c>
      <c r="E709" s="82">
        <f t="shared" si="372"/>
        <v>40909</v>
      </c>
      <c r="F709" s="74" t="str">
        <f t="shared" si="373"/>
        <v>Gabijos progimnazija</v>
      </c>
      <c r="G709" s="362" t="s">
        <v>101</v>
      </c>
      <c r="H709" s="311" t="s">
        <v>505</v>
      </c>
      <c r="I709" s="302" t="s">
        <v>506</v>
      </c>
      <c r="J709" s="147">
        <v>40909</v>
      </c>
      <c r="K709" s="131" t="s">
        <v>500</v>
      </c>
      <c r="L709" s="340"/>
      <c r="M709" s="340"/>
    </row>
    <row r="710" spans="1:13">
      <c r="A710" s="126">
        <v>289</v>
      </c>
      <c r="B710" s="89">
        <v>289</v>
      </c>
      <c r="C710" s="64" t="str">
        <f t="shared" si="374"/>
        <v>V</v>
      </c>
      <c r="D710" s="66" t="str">
        <f t="shared" si="1"/>
        <v>MAKSIM VASILJEV</v>
      </c>
      <c r="E710" s="82">
        <f t="shared" si="372"/>
        <v>40909</v>
      </c>
      <c r="F710" s="74" t="str">
        <f t="shared" si="373"/>
        <v>Gabijos progimnazija</v>
      </c>
      <c r="G710" s="362" t="s">
        <v>101</v>
      </c>
      <c r="H710" s="311" t="s">
        <v>507</v>
      </c>
      <c r="I710" s="129" t="s">
        <v>508</v>
      </c>
      <c r="J710" s="147">
        <v>40909</v>
      </c>
      <c r="K710" s="131" t="s">
        <v>500</v>
      </c>
      <c r="L710" s="340"/>
      <c r="M710" s="340"/>
    </row>
    <row r="711" spans="1:13">
      <c r="A711" s="126">
        <v>290</v>
      </c>
      <c r="B711" s="81">
        <v>290</v>
      </c>
      <c r="C711" s="64" t="str">
        <f t="shared" si="374"/>
        <v>V</v>
      </c>
      <c r="D711" s="66" t="str">
        <f t="shared" si="1"/>
        <v>ARTIOM ZENOV</v>
      </c>
      <c r="E711" s="82">
        <f t="shared" si="372"/>
        <v>40909</v>
      </c>
      <c r="F711" s="74" t="str">
        <f t="shared" si="373"/>
        <v>Gabijos progimnazija</v>
      </c>
      <c r="G711" s="362" t="s">
        <v>101</v>
      </c>
      <c r="H711" s="311" t="s">
        <v>509</v>
      </c>
      <c r="I711" s="129" t="s">
        <v>510</v>
      </c>
      <c r="J711" s="147">
        <v>40909</v>
      </c>
      <c r="K711" s="131" t="s">
        <v>500</v>
      </c>
      <c r="L711" s="340"/>
      <c r="M711" s="340"/>
    </row>
    <row r="712" spans="1:13">
      <c r="A712" s="126">
        <v>291</v>
      </c>
      <c r="B712" s="89">
        <v>291</v>
      </c>
      <c r="C712" s="64" t="str">
        <f t="shared" si="374"/>
        <v>V</v>
      </c>
      <c r="D712" s="66" t="str">
        <f t="shared" si="1"/>
        <v>NIKITA ZENOV</v>
      </c>
      <c r="E712" s="82">
        <f t="shared" si="372"/>
        <v>41640</v>
      </c>
      <c r="F712" s="74" t="str">
        <f t="shared" si="373"/>
        <v>Gabijos progimnazija</v>
      </c>
      <c r="G712" s="362" t="s">
        <v>101</v>
      </c>
      <c r="H712" s="311" t="s">
        <v>511</v>
      </c>
      <c r="I712" s="129" t="s">
        <v>510</v>
      </c>
      <c r="J712" s="147">
        <v>41640</v>
      </c>
      <c r="K712" s="131" t="s">
        <v>500</v>
      </c>
      <c r="L712" s="340"/>
      <c r="M712" s="340"/>
    </row>
    <row r="713" spans="1:13">
      <c r="A713" s="126">
        <v>292</v>
      </c>
      <c r="B713" s="81">
        <v>292</v>
      </c>
      <c r="C713" s="64" t="str">
        <f t="shared" si="374"/>
        <v>V</v>
      </c>
      <c r="D713" s="66" t="str">
        <f t="shared" si="1"/>
        <v>ARTIOM RUDENKOV</v>
      </c>
      <c r="E713" s="82">
        <f t="shared" si="372"/>
        <v>40544</v>
      </c>
      <c r="F713" s="74" t="str">
        <f t="shared" si="373"/>
        <v>Gabijos progimnazija</v>
      </c>
      <c r="G713" s="362" t="s">
        <v>101</v>
      </c>
      <c r="H713" s="311" t="s">
        <v>509</v>
      </c>
      <c r="I713" s="129" t="s">
        <v>512</v>
      </c>
      <c r="J713" s="147">
        <v>40544</v>
      </c>
      <c r="K713" s="131" t="s">
        <v>500</v>
      </c>
      <c r="L713" s="340"/>
      <c r="M713" s="340"/>
    </row>
    <row r="714" spans="1:13">
      <c r="A714" s="126">
        <v>293</v>
      </c>
      <c r="B714" s="89">
        <v>293</v>
      </c>
      <c r="C714" s="64" t="str">
        <f t="shared" si="374"/>
        <v>V</v>
      </c>
      <c r="D714" s="66" t="str">
        <f t="shared" si="1"/>
        <v>NIKOLAS VAIČIULIS</v>
      </c>
      <c r="E714" s="82">
        <f t="shared" si="372"/>
        <v>40544</v>
      </c>
      <c r="F714" s="74" t="str">
        <f t="shared" si="373"/>
        <v>Gabijos progimnazija</v>
      </c>
      <c r="G714" s="362" t="s">
        <v>101</v>
      </c>
      <c r="H714" s="311" t="s">
        <v>513</v>
      </c>
      <c r="I714" s="129" t="s">
        <v>514</v>
      </c>
      <c r="J714" s="147">
        <v>40544</v>
      </c>
      <c r="K714" s="131" t="s">
        <v>500</v>
      </c>
      <c r="L714" s="340"/>
      <c r="M714" s="340"/>
    </row>
    <row r="715" spans="1:13">
      <c r="A715" s="126">
        <v>294</v>
      </c>
      <c r="B715" s="81">
        <v>294</v>
      </c>
      <c r="C715" s="64" t="str">
        <f t="shared" si="374"/>
        <v>M</v>
      </c>
      <c r="D715" s="66" t="str">
        <f t="shared" si="1"/>
        <v>Ksenija Judina</v>
      </c>
      <c r="E715" s="82">
        <f t="shared" si="372"/>
        <v>40544</v>
      </c>
      <c r="F715" s="74" t="str">
        <f t="shared" si="373"/>
        <v>Gabijos progimnazija</v>
      </c>
      <c r="G715" s="362" t="s">
        <v>84</v>
      </c>
      <c r="H715" s="311" t="s">
        <v>515</v>
      </c>
      <c r="I715" s="129" t="s">
        <v>516</v>
      </c>
      <c r="J715" s="147">
        <v>40544</v>
      </c>
      <c r="K715" s="131" t="s">
        <v>500</v>
      </c>
      <c r="L715" s="340"/>
      <c r="M715" s="340"/>
    </row>
    <row r="716" spans="1:13">
      <c r="A716" s="126">
        <v>295</v>
      </c>
      <c r="B716" s="89">
        <v>295</v>
      </c>
      <c r="C716" s="64" t="str">
        <f t="shared" si="374"/>
        <v>M</v>
      </c>
      <c r="D716" s="66" t="str">
        <f t="shared" si="1"/>
        <v>KATRINA ZINČENKO</v>
      </c>
      <c r="E716" s="82">
        <f t="shared" si="372"/>
        <v>40544</v>
      </c>
      <c r="F716" s="74" t="str">
        <f t="shared" si="373"/>
        <v>Gabijos progimnazija</v>
      </c>
      <c r="G716" s="362" t="s">
        <v>84</v>
      </c>
      <c r="H716" s="311" t="s">
        <v>517</v>
      </c>
      <c r="I716" s="129" t="s">
        <v>518</v>
      </c>
      <c r="J716" s="147">
        <v>40544</v>
      </c>
      <c r="K716" s="131" t="s">
        <v>500</v>
      </c>
      <c r="L716" s="340"/>
      <c r="M716" s="340"/>
    </row>
    <row r="717" spans="1:13">
      <c r="A717" s="126">
        <v>296</v>
      </c>
      <c r="B717" s="81">
        <v>296</v>
      </c>
      <c r="C717" s="64" t="str">
        <f t="shared" si="374"/>
        <v>M</v>
      </c>
      <c r="D717" s="66" t="str">
        <f t="shared" si="1"/>
        <v>ALEKSANDRA TIURINA</v>
      </c>
      <c r="E717" s="82">
        <f t="shared" si="372"/>
        <v>40544</v>
      </c>
      <c r="F717" s="74" t="str">
        <f t="shared" si="373"/>
        <v>Gabijos progimnazija</v>
      </c>
      <c r="G717" s="362" t="s">
        <v>84</v>
      </c>
      <c r="H717" s="311" t="s">
        <v>519</v>
      </c>
      <c r="I717" s="129" t="s">
        <v>520</v>
      </c>
      <c r="J717" s="147">
        <v>40544</v>
      </c>
      <c r="K717" s="131" t="s">
        <v>500</v>
      </c>
      <c r="L717" s="340"/>
      <c r="M717" s="340"/>
    </row>
    <row r="718" spans="1:13">
      <c r="A718" s="126">
        <v>297</v>
      </c>
      <c r="B718" s="89">
        <v>297</v>
      </c>
      <c r="C718" s="64" t="str">
        <f t="shared" si="374"/>
        <v>V</v>
      </c>
      <c r="D718" s="66" t="str">
        <f t="shared" si="1"/>
        <v>ANDREJ ČIUMAČENKO</v>
      </c>
      <c r="E718" s="82">
        <f t="shared" si="372"/>
        <v>40179</v>
      </c>
      <c r="F718" s="74" t="str">
        <f t="shared" si="373"/>
        <v>Gabijos progimnazija</v>
      </c>
      <c r="G718" s="362" t="s">
        <v>101</v>
      </c>
      <c r="H718" s="311" t="s">
        <v>521</v>
      </c>
      <c r="I718" s="129" t="s">
        <v>522</v>
      </c>
      <c r="J718" s="147">
        <v>40179</v>
      </c>
      <c r="K718" s="131" t="s">
        <v>500</v>
      </c>
      <c r="L718" s="340"/>
      <c r="M718" s="340"/>
    </row>
    <row r="719" spans="1:13">
      <c r="A719" s="126">
        <v>298</v>
      </c>
      <c r="B719" s="81">
        <v>298</v>
      </c>
      <c r="C719" s="64" t="str">
        <f t="shared" si="374"/>
        <v>V</v>
      </c>
      <c r="D719" s="66" t="str">
        <f t="shared" si="1"/>
        <v>Milan Barabanov</v>
      </c>
      <c r="E719" s="65">
        <f t="shared" si="372"/>
        <v>2011</v>
      </c>
      <c r="F719" s="74" t="str">
        <f t="shared" si="373"/>
        <v>Gabijos progimnazija</v>
      </c>
      <c r="G719" s="75" t="s">
        <v>101</v>
      </c>
      <c r="H719" s="330" t="s">
        <v>523</v>
      </c>
      <c r="I719" s="364" t="s">
        <v>524</v>
      </c>
      <c r="J719" s="78">
        <v>2011</v>
      </c>
      <c r="K719" s="144" t="s">
        <v>500</v>
      </c>
      <c r="L719" s="340"/>
      <c r="M719" s="340"/>
    </row>
    <row r="720" spans="1:13">
      <c r="A720" s="126">
        <v>299</v>
      </c>
      <c r="B720" s="89">
        <v>299</v>
      </c>
      <c r="C720" s="64" t="str">
        <f t="shared" si="374"/>
        <v>V</v>
      </c>
      <c r="D720" s="66" t="str">
        <f t="shared" si="1"/>
        <v>NIKITA PAULAUSKAS</v>
      </c>
      <c r="E720" s="82">
        <f t="shared" si="372"/>
        <v>40179</v>
      </c>
      <c r="F720" s="74" t="str">
        <f t="shared" si="373"/>
        <v>Gabijos progimnazija</v>
      </c>
      <c r="G720" s="127" t="s">
        <v>101</v>
      </c>
      <c r="H720" s="330" t="s">
        <v>511</v>
      </c>
      <c r="I720" s="354" t="s">
        <v>525</v>
      </c>
      <c r="J720" s="365">
        <v>40179</v>
      </c>
      <c r="K720" s="131" t="s">
        <v>500</v>
      </c>
      <c r="L720" s="340"/>
      <c r="M720" s="340"/>
    </row>
    <row r="721" spans="1:13">
      <c r="A721" s="126">
        <v>300</v>
      </c>
      <c r="B721" s="81">
        <v>300</v>
      </c>
      <c r="C721" s="64" t="str">
        <f t="shared" si="374"/>
        <v>m</v>
      </c>
      <c r="D721" s="66" t="str">
        <f t="shared" si="1"/>
        <v>Gaelle Zilys</v>
      </c>
      <c r="E721" s="65">
        <f t="shared" si="372"/>
        <v>2009</v>
      </c>
      <c r="F721" s="74" t="str">
        <f t="shared" si="373"/>
        <v>"Ąžuolyno" g.</v>
      </c>
      <c r="G721" s="293" t="s">
        <v>38</v>
      </c>
      <c r="H721" s="366" t="s">
        <v>526</v>
      </c>
      <c r="I721" s="367" t="s">
        <v>527</v>
      </c>
      <c r="J721" s="368">
        <v>2009</v>
      </c>
      <c r="K721" s="297" t="s">
        <v>528</v>
      </c>
      <c r="L721" s="340"/>
      <c r="M721" s="340"/>
    </row>
    <row r="722" spans="1:13">
      <c r="A722" s="126">
        <v>301</v>
      </c>
      <c r="B722" s="89">
        <v>301</v>
      </c>
      <c r="C722" s="64" t="str">
        <f t="shared" si="374"/>
        <v>m</v>
      </c>
      <c r="D722" s="66" t="str">
        <f t="shared" si="1"/>
        <v>Viltė Juraškaitė</v>
      </c>
      <c r="E722" s="65">
        <f t="shared" si="372"/>
        <v>2007</v>
      </c>
      <c r="F722" s="74" t="str">
        <f t="shared" si="373"/>
        <v>"Ąžuolyno" g.</v>
      </c>
      <c r="G722" s="293" t="s">
        <v>38</v>
      </c>
      <c r="H722" s="76" t="s">
        <v>211</v>
      </c>
      <c r="I722" s="354" t="s">
        <v>529</v>
      </c>
      <c r="J722" s="369">
        <v>2007</v>
      </c>
      <c r="K722" s="131" t="s">
        <v>528</v>
      </c>
      <c r="L722" s="340"/>
      <c r="M722" s="340"/>
    </row>
    <row r="723" spans="1:13">
      <c r="A723" s="126">
        <v>302</v>
      </c>
      <c r="B723" s="81">
        <v>302</v>
      </c>
      <c r="C723" s="64" t="str">
        <f t="shared" si="374"/>
        <v>m</v>
      </c>
      <c r="D723" s="66" t="str">
        <f t="shared" si="1"/>
        <v>Austėja Mockutė</v>
      </c>
      <c r="E723" s="65">
        <f t="shared" si="372"/>
        <v>2006</v>
      </c>
      <c r="F723" s="74" t="str">
        <f t="shared" si="373"/>
        <v>"Ąžuolyno" g.</v>
      </c>
      <c r="G723" s="293" t="s">
        <v>38</v>
      </c>
      <c r="H723" s="294" t="s">
        <v>352</v>
      </c>
      <c r="I723" s="300" t="s">
        <v>530</v>
      </c>
      <c r="J723" s="296">
        <v>2006</v>
      </c>
      <c r="K723" s="297" t="s">
        <v>528</v>
      </c>
      <c r="L723" s="340"/>
      <c r="M723" s="340"/>
    </row>
    <row r="724" spans="1:13">
      <c r="A724" s="126">
        <v>303</v>
      </c>
      <c r="B724" s="89">
        <v>303</v>
      </c>
      <c r="C724" s="64" t="str">
        <f t="shared" si="374"/>
        <v>m</v>
      </c>
      <c r="D724" s="66" t="str">
        <f t="shared" si="1"/>
        <v>Elzė Kalcaitė</v>
      </c>
      <c r="E724" s="65">
        <f t="shared" si="372"/>
        <v>2006</v>
      </c>
      <c r="F724" s="74" t="str">
        <f t="shared" si="373"/>
        <v>"Ąžuolyno" g.</v>
      </c>
      <c r="G724" s="293" t="s">
        <v>38</v>
      </c>
      <c r="H724" s="294" t="s">
        <v>531</v>
      </c>
      <c r="I724" s="295" t="s">
        <v>532</v>
      </c>
      <c r="J724" s="130">
        <v>2006</v>
      </c>
      <c r="K724" s="131" t="s">
        <v>528</v>
      </c>
      <c r="L724" s="340"/>
      <c r="M724" s="340"/>
    </row>
    <row r="725" spans="1:13">
      <c r="A725" s="126">
        <v>304</v>
      </c>
      <c r="B725" s="81">
        <v>304</v>
      </c>
      <c r="C725" s="64" t="str">
        <f t="shared" si="374"/>
        <v>m</v>
      </c>
      <c r="D725" s="66" t="str">
        <f t="shared" si="1"/>
        <v>Goda Lečkauskaitė</v>
      </c>
      <c r="E725" s="65">
        <f t="shared" si="372"/>
        <v>2009</v>
      </c>
      <c r="F725" s="74" t="str">
        <f t="shared" si="373"/>
        <v>"Ąžuolyno" g.</v>
      </c>
      <c r="G725" s="293" t="s">
        <v>38</v>
      </c>
      <c r="H725" s="294" t="s">
        <v>533</v>
      </c>
      <c r="I725" s="295" t="s">
        <v>534</v>
      </c>
      <c r="J725" s="296">
        <v>2009</v>
      </c>
      <c r="K725" s="297" t="s">
        <v>528</v>
      </c>
      <c r="L725" s="340"/>
      <c r="M725" s="340"/>
    </row>
    <row r="726" spans="1:13">
      <c r="A726" s="126">
        <v>305</v>
      </c>
      <c r="B726" s="89">
        <v>305</v>
      </c>
      <c r="C726" s="64" t="str">
        <f t="shared" si="374"/>
        <v>m</v>
      </c>
      <c r="D726" s="66" t="str">
        <f t="shared" si="1"/>
        <v>Eglė Andrijauskaitė</v>
      </c>
      <c r="E726" s="65">
        <f t="shared" si="372"/>
        <v>2009</v>
      </c>
      <c r="F726" s="74" t="str">
        <f t="shared" si="373"/>
        <v>"Ąžuolyno" g.</v>
      </c>
      <c r="G726" s="293" t="s">
        <v>38</v>
      </c>
      <c r="H726" s="294" t="s">
        <v>535</v>
      </c>
      <c r="I726" s="295" t="s">
        <v>536</v>
      </c>
      <c r="J726" s="130">
        <v>2009</v>
      </c>
      <c r="K726" s="131" t="s">
        <v>528</v>
      </c>
      <c r="L726" s="340"/>
      <c r="M726" s="340"/>
    </row>
    <row r="727" spans="1:13">
      <c r="A727" s="126">
        <v>306</v>
      </c>
      <c r="B727" s="81">
        <v>306</v>
      </c>
      <c r="C727" s="64" t="str">
        <f t="shared" si="374"/>
        <v>m</v>
      </c>
      <c r="D727" s="66" t="str">
        <f t="shared" si="1"/>
        <v>Elina Prialgauskaitė</v>
      </c>
      <c r="E727" s="65">
        <f t="shared" si="372"/>
        <v>2006</v>
      </c>
      <c r="F727" s="74" t="str">
        <f t="shared" si="373"/>
        <v>"Ąžuolyno" g.</v>
      </c>
      <c r="G727" s="293" t="s">
        <v>38</v>
      </c>
      <c r="H727" s="294" t="s">
        <v>537</v>
      </c>
      <c r="I727" s="295" t="s">
        <v>538</v>
      </c>
      <c r="J727" s="296">
        <v>2006</v>
      </c>
      <c r="K727" s="297" t="s">
        <v>528</v>
      </c>
      <c r="L727" s="340"/>
      <c r="M727" s="340"/>
    </row>
    <row r="728" spans="1:13">
      <c r="A728" s="126">
        <v>307</v>
      </c>
      <c r="B728" s="89">
        <v>307</v>
      </c>
      <c r="C728" s="64" t="str">
        <f t="shared" si="374"/>
        <v>m</v>
      </c>
      <c r="D728" s="66" t="str">
        <f t="shared" si="1"/>
        <v>Meda Nausėdaitė</v>
      </c>
      <c r="E728" s="65">
        <f t="shared" si="372"/>
        <v>2006</v>
      </c>
      <c r="F728" s="74" t="str">
        <f t="shared" si="373"/>
        <v>"Ąžuolyno" g.</v>
      </c>
      <c r="G728" s="293" t="s">
        <v>38</v>
      </c>
      <c r="H728" s="294" t="s">
        <v>52</v>
      </c>
      <c r="I728" s="295" t="s">
        <v>539</v>
      </c>
      <c r="J728" s="130">
        <v>2006</v>
      </c>
      <c r="K728" s="131" t="s">
        <v>528</v>
      </c>
      <c r="L728" s="340"/>
      <c r="M728" s="340"/>
    </row>
    <row r="729" spans="1:13">
      <c r="A729" s="126">
        <v>308</v>
      </c>
      <c r="B729" s="81">
        <v>308</v>
      </c>
      <c r="C729" s="64" t="str">
        <f t="shared" si="374"/>
        <v>m</v>
      </c>
      <c r="D729" s="66" t="str">
        <f t="shared" si="1"/>
        <v>Urtė Saunoriūtė</v>
      </c>
      <c r="E729" s="65">
        <f t="shared" si="372"/>
        <v>2006</v>
      </c>
      <c r="F729" s="74" t="str">
        <f t="shared" si="373"/>
        <v>"Ąžuolyno" g.</v>
      </c>
      <c r="G729" s="293" t="s">
        <v>38</v>
      </c>
      <c r="H729" s="294" t="s">
        <v>231</v>
      </c>
      <c r="I729" s="295" t="s">
        <v>540</v>
      </c>
      <c r="J729" s="296">
        <v>2006</v>
      </c>
      <c r="K729" s="297" t="s">
        <v>528</v>
      </c>
      <c r="L729" s="340"/>
      <c r="M729" s="340"/>
    </row>
    <row r="730" spans="1:13">
      <c r="A730" s="126">
        <v>309</v>
      </c>
      <c r="B730" s="89">
        <v>309</v>
      </c>
      <c r="C730" s="64" t="str">
        <f t="shared" si="374"/>
        <v>m</v>
      </c>
      <c r="D730" s="66" t="str">
        <f t="shared" si="1"/>
        <v>Benita Kuzaitė</v>
      </c>
      <c r="E730" s="65">
        <f t="shared" si="372"/>
        <v>2006</v>
      </c>
      <c r="F730" s="74" t="str">
        <f t="shared" si="373"/>
        <v>"Ąžuolyno" g.</v>
      </c>
      <c r="G730" s="293" t="s">
        <v>38</v>
      </c>
      <c r="H730" s="294" t="s">
        <v>541</v>
      </c>
      <c r="I730" s="295" t="s">
        <v>542</v>
      </c>
      <c r="J730" s="130">
        <v>2006</v>
      </c>
      <c r="K730" s="131" t="s">
        <v>528</v>
      </c>
      <c r="L730" s="340"/>
      <c r="M730" s="340"/>
    </row>
    <row r="731" spans="1:13">
      <c r="A731" s="126">
        <v>310</v>
      </c>
      <c r="B731" s="81">
        <v>310</v>
      </c>
      <c r="C731" s="64" t="str">
        <f t="shared" si="374"/>
        <v>m</v>
      </c>
      <c r="D731" s="66" t="str">
        <f t="shared" si="1"/>
        <v>Medeina Grikšaitė</v>
      </c>
      <c r="E731" s="65">
        <f t="shared" si="372"/>
        <v>2008</v>
      </c>
      <c r="F731" s="74" t="str">
        <f t="shared" si="373"/>
        <v>"Ąžuolyno" g.</v>
      </c>
      <c r="G731" s="293" t="s">
        <v>38</v>
      </c>
      <c r="H731" s="128" t="s">
        <v>543</v>
      </c>
      <c r="I731" s="295" t="s">
        <v>544</v>
      </c>
      <c r="J731" s="296">
        <v>2008</v>
      </c>
      <c r="K731" s="297" t="s">
        <v>528</v>
      </c>
      <c r="L731" s="340"/>
      <c r="M731" s="340"/>
    </row>
    <row r="732" spans="1:13">
      <c r="A732" s="126">
        <v>311</v>
      </c>
      <c r="B732" s="89">
        <v>311</v>
      </c>
      <c r="C732" s="64" t="str">
        <f t="shared" si="374"/>
        <v>m</v>
      </c>
      <c r="D732" s="66" t="str">
        <f t="shared" si="1"/>
        <v>Gintė Paulaitytė</v>
      </c>
      <c r="E732" s="65">
        <f t="shared" si="372"/>
        <v>2008</v>
      </c>
      <c r="F732" s="74" t="str">
        <f t="shared" si="373"/>
        <v>"Ąžuolyno" g.</v>
      </c>
      <c r="G732" s="293" t="s">
        <v>38</v>
      </c>
      <c r="H732" s="322" t="s">
        <v>545</v>
      </c>
      <c r="I732" s="302" t="s">
        <v>546</v>
      </c>
      <c r="J732" s="130">
        <v>2008</v>
      </c>
      <c r="K732" s="131" t="s">
        <v>528</v>
      </c>
      <c r="L732" s="340"/>
      <c r="M732" s="340"/>
    </row>
    <row r="733" spans="1:13">
      <c r="A733" s="126">
        <v>312</v>
      </c>
      <c r="B733" s="81">
        <v>312</v>
      </c>
      <c r="C733" s="64" t="str">
        <f t="shared" si="374"/>
        <v>v</v>
      </c>
      <c r="D733" s="66" t="str">
        <f t="shared" si="1"/>
        <v>Skaistė Vielavičiūtė</v>
      </c>
      <c r="E733" s="65">
        <f t="shared" si="372"/>
        <v>2009</v>
      </c>
      <c r="F733" s="74" t="str">
        <f t="shared" si="373"/>
        <v>"Ąžuolyno" g.</v>
      </c>
      <c r="G733" s="293" t="s">
        <v>45</v>
      </c>
      <c r="H733" s="322" t="s">
        <v>293</v>
      </c>
      <c r="I733" s="302" t="s">
        <v>547</v>
      </c>
      <c r="J733" s="296">
        <v>2009</v>
      </c>
      <c r="K733" s="297" t="s">
        <v>528</v>
      </c>
      <c r="L733" s="340"/>
      <c r="M733" s="340"/>
    </row>
    <row r="734" spans="1:13">
      <c r="A734" s="126">
        <v>313</v>
      </c>
      <c r="B734" s="89">
        <v>313</v>
      </c>
      <c r="C734" s="64" t="str">
        <f t="shared" si="374"/>
        <v>v</v>
      </c>
      <c r="D734" s="66" t="str">
        <f t="shared" si="1"/>
        <v>Teodoras Gedminas</v>
      </c>
      <c r="E734" s="65">
        <f t="shared" si="372"/>
        <v>2007</v>
      </c>
      <c r="F734" s="74" t="str">
        <f t="shared" si="373"/>
        <v>"Ąžuolyno" g.</v>
      </c>
      <c r="G734" s="298" t="s">
        <v>45</v>
      </c>
      <c r="H734" s="370" t="s">
        <v>548</v>
      </c>
      <c r="I734" s="77" t="s">
        <v>549</v>
      </c>
      <c r="J734" s="78">
        <v>2007</v>
      </c>
      <c r="K734" s="144" t="s">
        <v>528</v>
      </c>
      <c r="L734" s="340"/>
      <c r="M734" s="340"/>
    </row>
    <row r="735" spans="1:13">
      <c r="A735" s="126">
        <v>314</v>
      </c>
      <c r="B735" s="81">
        <v>314</v>
      </c>
      <c r="C735" s="64" t="str">
        <f t="shared" si="374"/>
        <v>v</v>
      </c>
      <c r="D735" s="66" t="str">
        <f t="shared" si="1"/>
        <v>Nedas Mekuška</v>
      </c>
      <c r="E735" s="65">
        <f t="shared" si="372"/>
        <v>2006</v>
      </c>
      <c r="F735" s="74" t="str">
        <f t="shared" si="373"/>
        <v>"Ąžuolyno" g.</v>
      </c>
      <c r="G735" s="293" t="s">
        <v>45</v>
      </c>
      <c r="H735" s="371" t="s">
        <v>550</v>
      </c>
      <c r="I735" s="295" t="s">
        <v>551</v>
      </c>
      <c r="J735" s="296">
        <v>2006</v>
      </c>
      <c r="K735" s="297" t="s">
        <v>528</v>
      </c>
      <c r="L735" s="340"/>
      <c r="M735" s="340"/>
    </row>
    <row r="736" spans="1:13">
      <c r="A736" s="126">
        <v>315</v>
      </c>
      <c r="B736" s="89">
        <v>315</v>
      </c>
      <c r="C736" s="64" t="str">
        <f t="shared" si="374"/>
        <v>v</v>
      </c>
      <c r="D736" s="66" t="str">
        <f t="shared" si="1"/>
        <v>Žygimantas Juška</v>
      </c>
      <c r="E736" s="65">
        <f t="shared" si="372"/>
        <v>2006</v>
      </c>
      <c r="F736" s="74" t="str">
        <f t="shared" si="373"/>
        <v>"Ąžuolyno" g.</v>
      </c>
      <c r="G736" s="293" t="s">
        <v>45</v>
      </c>
      <c r="H736" s="371" t="s">
        <v>70</v>
      </c>
      <c r="I736" s="295" t="s">
        <v>552</v>
      </c>
      <c r="J736" s="130">
        <v>2006</v>
      </c>
      <c r="K736" s="131" t="s">
        <v>528</v>
      </c>
      <c r="L736" s="340"/>
      <c r="M736" s="340"/>
    </row>
    <row r="737" spans="1:13">
      <c r="A737" s="126">
        <v>316</v>
      </c>
      <c r="B737" s="81">
        <v>316</v>
      </c>
      <c r="C737" s="64" t="str">
        <f t="shared" si="374"/>
        <v>v</v>
      </c>
      <c r="D737" s="66" t="str">
        <f t="shared" si="1"/>
        <v>Kiril Dubovskij</v>
      </c>
      <c r="E737" s="65">
        <f t="shared" si="372"/>
        <v>2009</v>
      </c>
      <c r="F737" s="74" t="str">
        <f t="shared" si="373"/>
        <v>"Ąžuolyno" g.</v>
      </c>
      <c r="G737" s="293" t="s">
        <v>45</v>
      </c>
      <c r="H737" s="371" t="s">
        <v>439</v>
      </c>
      <c r="I737" s="295" t="s">
        <v>553</v>
      </c>
      <c r="J737" s="296">
        <v>2009</v>
      </c>
      <c r="K737" s="297" t="s">
        <v>528</v>
      </c>
      <c r="L737" s="340"/>
      <c r="M737" s="340"/>
    </row>
    <row r="738" spans="1:13">
      <c r="A738" s="126">
        <v>317</v>
      </c>
      <c r="B738" s="89">
        <v>317</v>
      </c>
      <c r="C738" s="64" t="str">
        <f t="shared" si="374"/>
        <v>v</v>
      </c>
      <c r="D738" s="66" t="str">
        <f t="shared" si="1"/>
        <v>Vasaris Juška</v>
      </c>
      <c r="E738" s="65">
        <f t="shared" si="372"/>
        <v>2007</v>
      </c>
      <c r="F738" s="74" t="str">
        <f t="shared" si="373"/>
        <v>"Ąžuolyno" g.</v>
      </c>
      <c r="G738" s="293" t="s">
        <v>45</v>
      </c>
      <c r="H738" s="372" t="s">
        <v>554</v>
      </c>
      <c r="I738" s="129" t="s">
        <v>552</v>
      </c>
      <c r="J738" s="130">
        <v>2007</v>
      </c>
      <c r="K738" s="131" t="s">
        <v>528</v>
      </c>
      <c r="L738" s="340"/>
      <c r="M738" s="340"/>
    </row>
    <row r="739" spans="1:13">
      <c r="A739" s="126">
        <v>318</v>
      </c>
      <c r="B739" s="81">
        <v>318</v>
      </c>
      <c r="C739" s="64" t="str">
        <f t="shared" si="374"/>
        <v>v</v>
      </c>
      <c r="D739" s="66" t="str">
        <f t="shared" si="1"/>
        <v>Matas Ivanauskas</v>
      </c>
      <c r="E739" s="65">
        <f t="shared" si="372"/>
        <v>2008</v>
      </c>
      <c r="F739" s="74" t="str">
        <f t="shared" si="373"/>
        <v>"Ąžuolyno" g.</v>
      </c>
      <c r="G739" s="293" t="s">
        <v>45</v>
      </c>
      <c r="H739" s="371" t="s">
        <v>57</v>
      </c>
      <c r="I739" s="295" t="s">
        <v>555</v>
      </c>
      <c r="J739" s="296">
        <v>2008</v>
      </c>
      <c r="K739" s="297" t="s">
        <v>528</v>
      </c>
      <c r="L739" s="340"/>
      <c r="M739" s="340"/>
    </row>
    <row r="740" spans="1:13">
      <c r="A740" s="126">
        <v>319</v>
      </c>
      <c r="B740" s="89">
        <v>319</v>
      </c>
      <c r="C740" s="64" t="str">
        <f t="shared" si="374"/>
        <v>v</v>
      </c>
      <c r="D740" s="66" t="str">
        <f t="shared" si="1"/>
        <v>Petras Armonas</v>
      </c>
      <c r="E740" s="65">
        <f t="shared" si="372"/>
        <v>2008</v>
      </c>
      <c r="F740" s="74" t="str">
        <f t="shared" si="373"/>
        <v>"Ąžuolyno" g.</v>
      </c>
      <c r="G740" s="293" t="s">
        <v>45</v>
      </c>
      <c r="H740" s="371" t="s">
        <v>556</v>
      </c>
      <c r="I740" s="295" t="s">
        <v>557</v>
      </c>
      <c r="J740" s="130">
        <v>2008</v>
      </c>
      <c r="K740" s="131" t="s">
        <v>528</v>
      </c>
      <c r="L740" s="340"/>
      <c r="M740" s="340"/>
    </row>
    <row r="741" spans="1:13">
      <c r="A741" s="126">
        <v>320</v>
      </c>
      <c r="B741" s="81">
        <v>320</v>
      </c>
      <c r="C741" s="64" t="str">
        <f t="shared" si="374"/>
        <v>v</v>
      </c>
      <c r="D741" s="66" t="str">
        <f t="shared" si="1"/>
        <v>Gediminas Dirginčius</v>
      </c>
      <c r="E741" s="82">
        <f t="shared" si="372"/>
        <v>40363</v>
      </c>
      <c r="F741" s="74" t="str">
        <f t="shared" si="373"/>
        <v>Vydūno gimnazija</v>
      </c>
      <c r="G741" s="127" t="s">
        <v>45</v>
      </c>
      <c r="H741" s="372" t="s">
        <v>181</v>
      </c>
      <c r="I741" s="373" t="s">
        <v>558</v>
      </c>
      <c r="J741" s="365">
        <v>40363</v>
      </c>
      <c r="K741" s="131" t="s">
        <v>559</v>
      </c>
      <c r="L741" s="340"/>
      <c r="M741" s="340"/>
    </row>
    <row r="742" spans="1:13">
      <c r="A742" s="126">
        <v>321</v>
      </c>
      <c r="B742" s="89">
        <v>321</v>
      </c>
      <c r="C742" s="64" t="str">
        <f t="shared" si="374"/>
        <v>v</v>
      </c>
      <c r="D742" s="66" t="str">
        <f t="shared" si="1"/>
        <v>Justas Paulauskas</v>
      </c>
      <c r="E742" s="82">
        <f t="shared" si="372"/>
        <v>40191</v>
      </c>
      <c r="F742" s="74" t="str">
        <f t="shared" si="373"/>
        <v>Vydūno gimnazija</v>
      </c>
      <c r="G742" s="127" t="s">
        <v>45</v>
      </c>
      <c r="H742" s="372" t="s">
        <v>285</v>
      </c>
      <c r="I742" s="373" t="s">
        <v>560</v>
      </c>
      <c r="J742" s="365">
        <v>40191</v>
      </c>
      <c r="K742" s="131" t="s">
        <v>559</v>
      </c>
      <c r="L742" s="340"/>
      <c r="M742" s="340"/>
    </row>
    <row r="743" spans="1:13">
      <c r="A743" s="126">
        <v>322</v>
      </c>
      <c r="B743" s="81">
        <v>322</v>
      </c>
      <c r="C743" s="64" t="str">
        <f t="shared" si="374"/>
        <v>v</v>
      </c>
      <c r="D743" s="66" t="str">
        <f t="shared" si="1"/>
        <v>Danielius Rusys</v>
      </c>
      <c r="E743" s="82">
        <f t="shared" si="372"/>
        <v>40187</v>
      </c>
      <c r="F743" s="74" t="str">
        <f t="shared" si="373"/>
        <v>Vydūno gimnazija</v>
      </c>
      <c r="G743" s="127" t="s">
        <v>45</v>
      </c>
      <c r="H743" s="372" t="s">
        <v>312</v>
      </c>
      <c r="I743" s="129" t="s">
        <v>561</v>
      </c>
      <c r="J743" s="147">
        <v>40187</v>
      </c>
      <c r="K743" s="131" t="s">
        <v>559</v>
      </c>
      <c r="L743" s="340"/>
      <c r="M743" s="340"/>
    </row>
    <row r="744" spans="1:13">
      <c r="A744" s="126">
        <v>323</v>
      </c>
      <c r="B744" s="89">
        <v>323</v>
      </c>
      <c r="C744" s="64" t="str">
        <f t="shared" si="374"/>
        <v>v</v>
      </c>
      <c r="D744" s="66" t="str">
        <f t="shared" si="1"/>
        <v>Benas Kondraškinas</v>
      </c>
      <c r="E744" s="82">
        <f t="shared" si="372"/>
        <v>40478</v>
      </c>
      <c r="F744" s="74" t="str">
        <f t="shared" si="373"/>
        <v>Vydūno gimnazija</v>
      </c>
      <c r="G744" s="127" t="s">
        <v>45</v>
      </c>
      <c r="H744" s="372" t="s">
        <v>157</v>
      </c>
      <c r="I744" s="373" t="s">
        <v>562</v>
      </c>
      <c r="J744" s="365">
        <v>40478</v>
      </c>
      <c r="K744" s="131" t="s">
        <v>559</v>
      </c>
      <c r="L744" s="340"/>
      <c r="M744" s="340"/>
    </row>
    <row r="745" spans="1:13">
      <c r="A745" s="126">
        <v>324</v>
      </c>
      <c r="B745" s="81">
        <v>324</v>
      </c>
      <c r="C745" s="64" t="str">
        <f t="shared" si="374"/>
        <v>v</v>
      </c>
      <c r="D745" s="66" t="str">
        <f t="shared" si="1"/>
        <v>Ugnius Kartanovič</v>
      </c>
      <c r="E745" s="82">
        <f t="shared" si="372"/>
        <v>41106</v>
      </c>
      <c r="F745" s="74" t="str">
        <f t="shared" si="373"/>
        <v>Vydūno gimnazija</v>
      </c>
      <c r="G745" s="127" t="s">
        <v>45</v>
      </c>
      <c r="H745" s="330" t="s">
        <v>563</v>
      </c>
      <c r="I745" s="313" t="s">
        <v>564</v>
      </c>
      <c r="J745" s="351">
        <v>41106</v>
      </c>
      <c r="K745" s="311" t="s">
        <v>559</v>
      </c>
      <c r="L745" s="340"/>
      <c r="M745" s="340"/>
    </row>
    <row r="746" spans="1:13">
      <c r="A746" s="126">
        <v>325</v>
      </c>
      <c r="B746" s="89">
        <v>325</v>
      </c>
      <c r="C746" s="64" t="str">
        <f t="shared" si="374"/>
        <v>v</v>
      </c>
      <c r="D746" s="66" t="str">
        <f t="shared" si="1"/>
        <v>Dovydas Steponavičius</v>
      </c>
      <c r="E746" s="82">
        <f t="shared" si="372"/>
        <v>40605</v>
      </c>
      <c r="F746" s="74" t="str">
        <f t="shared" si="373"/>
        <v>Vydūno gimnazija</v>
      </c>
      <c r="G746" s="127" t="s">
        <v>45</v>
      </c>
      <c r="H746" s="374" t="s">
        <v>236</v>
      </c>
      <c r="I746" s="328" t="s">
        <v>565</v>
      </c>
      <c r="J746" s="375">
        <v>40605</v>
      </c>
      <c r="K746" s="311" t="s">
        <v>559</v>
      </c>
      <c r="L746" s="340"/>
      <c r="M746" s="340"/>
    </row>
    <row r="747" spans="1:13">
      <c r="A747" s="126">
        <v>326</v>
      </c>
      <c r="B747" s="81">
        <v>326</v>
      </c>
      <c r="C747" s="64" t="str">
        <f t="shared" si="374"/>
        <v>v</v>
      </c>
      <c r="D747" s="66" t="str">
        <f t="shared" si="1"/>
        <v>Jokūbas Bundulas</v>
      </c>
      <c r="E747" s="82">
        <f t="shared" si="372"/>
        <v>40550</v>
      </c>
      <c r="F747" s="74" t="str">
        <f t="shared" si="373"/>
        <v>Vydūno gimnazija</v>
      </c>
      <c r="G747" s="127" t="s">
        <v>45</v>
      </c>
      <c r="H747" s="370" t="s">
        <v>208</v>
      </c>
      <c r="I747" s="376" t="s">
        <v>566</v>
      </c>
      <c r="J747" s="377">
        <v>40550</v>
      </c>
      <c r="K747" s="131" t="s">
        <v>559</v>
      </c>
      <c r="L747" s="339"/>
      <c r="M747" s="339"/>
    </row>
    <row r="748" spans="1:13">
      <c r="A748" s="126">
        <v>327</v>
      </c>
      <c r="B748" s="89">
        <v>327</v>
      </c>
      <c r="C748" s="64" t="str">
        <f t="shared" si="374"/>
        <v>v</v>
      </c>
      <c r="D748" s="66" t="str">
        <f t="shared" si="1"/>
        <v>Dovydas Chairulinas</v>
      </c>
      <c r="E748" s="82">
        <f t="shared" si="372"/>
        <v>40264</v>
      </c>
      <c r="F748" s="74" t="str">
        <f t="shared" si="373"/>
        <v>Vydūno gimnazija</v>
      </c>
      <c r="G748" s="127" t="s">
        <v>45</v>
      </c>
      <c r="H748" s="372" t="s">
        <v>236</v>
      </c>
      <c r="I748" s="77" t="s">
        <v>567</v>
      </c>
      <c r="J748" s="147">
        <v>40264</v>
      </c>
      <c r="K748" s="131" t="s">
        <v>559</v>
      </c>
      <c r="L748" s="340"/>
      <c r="M748" s="340"/>
    </row>
    <row r="749" spans="1:13">
      <c r="A749" s="126">
        <v>328</v>
      </c>
      <c r="B749" s="81">
        <v>328</v>
      </c>
      <c r="C749" s="64" t="str">
        <f t="shared" si="374"/>
        <v>v</v>
      </c>
      <c r="D749" s="66" t="str">
        <f t="shared" si="1"/>
        <v>Julius Vaitkus</v>
      </c>
      <c r="E749" s="82">
        <f t="shared" si="372"/>
        <v>40979</v>
      </c>
      <c r="F749" s="74" t="str">
        <f t="shared" si="373"/>
        <v>Vydūno gimnazija</v>
      </c>
      <c r="G749" s="127" t="s">
        <v>45</v>
      </c>
      <c r="H749" s="372" t="s">
        <v>271</v>
      </c>
      <c r="I749" s="129" t="s">
        <v>568</v>
      </c>
      <c r="J749" s="147">
        <v>40979</v>
      </c>
      <c r="K749" s="131" t="s">
        <v>559</v>
      </c>
      <c r="L749" s="339"/>
      <c r="M749" s="339"/>
    </row>
    <row r="750" spans="1:13">
      <c r="A750" s="126">
        <v>329</v>
      </c>
      <c r="B750" s="89">
        <v>329</v>
      </c>
      <c r="C750" s="64" t="str">
        <f t="shared" si="374"/>
        <v>v</v>
      </c>
      <c r="D750" s="66" t="str">
        <f t="shared" si="1"/>
        <v>Herkus Daublys</v>
      </c>
      <c r="E750" s="82">
        <f t="shared" si="372"/>
        <v>40912</v>
      </c>
      <c r="F750" s="74" t="str">
        <f t="shared" si="373"/>
        <v>Vydūno gimnazija</v>
      </c>
      <c r="G750" s="127" t="s">
        <v>45</v>
      </c>
      <c r="H750" s="372" t="s">
        <v>325</v>
      </c>
      <c r="I750" s="129" t="s">
        <v>569</v>
      </c>
      <c r="J750" s="147">
        <v>40912</v>
      </c>
      <c r="K750" s="131" t="s">
        <v>559</v>
      </c>
      <c r="L750" s="340"/>
      <c r="M750" s="340"/>
    </row>
    <row r="751" spans="1:13">
      <c r="A751" s="126">
        <v>330</v>
      </c>
      <c r="B751" s="81">
        <v>330</v>
      </c>
      <c r="C751" s="64" t="str">
        <f t="shared" si="374"/>
        <v>v</v>
      </c>
      <c r="D751" s="66" t="str">
        <f t="shared" si="1"/>
        <v>Putinas Bartkevičius</v>
      </c>
      <c r="E751" s="82">
        <f t="shared" si="372"/>
        <v>41007</v>
      </c>
      <c r="F751" s="74" t="str">
        <f t="shared" si="373"/>
        <v>Vydūno gimnazija</v>
      </c>
      <c r="G751" s="127" t="s">
        <v>45</v>
      </c>
      <c r="H751" s="372" t="s">
        <v>570</v>
      </c>
      <c r="I751" s="373" t="s">
        <v>571</v>
      </c>
      <c r="J751" s="365">
        <v>41007</v>
      </c>
      <c r="K751" s="131" t="s">
        <v>559</v>
      </c>
      <c r="L751" s="339"/>
      <c r="M751" s="339"/>
    </row>
    <row r="752" spans="1:13">
      <c r="A752" s="126">
        <v>331</v>
      </c>
      <c r="B752" s="89">
        <v>331</v>
      </c>
      <c r="C752" s="64" t="str">
        <f t="shared" si="374"/>
        <v>m</v>
      </c>
      <c r="D752" s="66" t="str">
        <f t="shared" si="1"/>
        <v>Tina Laonar</v>
      </c>
      <c r="E752" s="82">
        <f t="shared" si="372"/>
        <v>41348</v>
      </c>
      <c r="F752" s="74" t="str">
        <f t="shared" si="373"/>
        <v>Vydūno gimnazija</v>
      </c>
      <c r="G752" s="127" t="s">
        <v>38</v>
      </c>
      <c r="H752" s="372" t="s">
        <v>572</v>
      </c>
      <c r="I752" s="373" t="s">
        <v>573</v>
      </c>
      <c r="J752" s="365">
        <v>41348</v>
      </c>
      <c r="K752" s="131" t="s">
        <v>559</v>
      </c>
      <c r="L752" s="340"/>
      <c r="M752" s="340"/>
    </row>
    <row r="753" spans="1:13">
      <c r="A753" s="126">
        <v>332</v>
      </c>
      <c r="B753" s="81">
        <v>332</v>
      </c>
      <c r="C753" s="64" t="str">
        <f t="shared" si="374"/>
        <v>m</v>
      </c>
      <c r="D753" s="66" t="str">
        <f t="shared" si="1"/>
        <v>Aurėja Noreikaitė</v>
      </c>
      <c r="E753" s="82">
        <f t="shared" si="372"/>
        <v>41121</v>
      </c>
      <c r="F753" s="74" t="str">
        <f t="shared" si="373"/>
        <v>Vydūno gimnazija</v>
      </c>
      <c r="G753" s="127" t="s">
        <v>38</v>
      </c>
      <c r="H753" s="372" t="s">
        <v>574</v>
      </c>
      <c r="I753" s="373" t="s">
        <v>51</v>
      </c>
      <c r="J753" s="365">
        <v>41121</v>
      </c>
      <c r="K753" s="131" t="s">
        <v>559</v>
      </c>
      <c r="L753" s="339"/>
      <c r="M753" s="339"/>
    </row>
    <row r="754" spans="1:13">
      <c r="A754" s="126">
        <v>333</v>
      </c>
      <c r="B754" s="89">
        <v>333</v>
      </c>
      <c r="C754" s="64" t="str">
        <f t="shared" si="374"/>
        <v>m</v>
      </c>
      <c r="D754" s="66" t="str">
        <f t="shared" si="1"/>
        <v>Mėja Grikšaitė</v>
      </c>
      <c r="E754" s="82">
        <f t="shared" si="372"/>
        <v>40945</v>
      </c>
      <c r="F754" s="74" t="str">
        <f t="shared" si="373"/>
        <v>Vydūno gimnazija</v>
      </c>
      <c r="G754" s="75" t="s">
        <v>38</v>
      </c>
      <c r="H754" s="76" t="s">
        <v>575</v>
      </c>
      <c r="I754" s="77" t="s">
        <v>544</v>
      </c>
      <c r="J754" s="143">
        <v>40945</v>
      </c>
      <c r="K754" s="144" t="s">
        <v>559</v>
      </c>
      <c r="L754" s="340"/>
      <c r="M754" s="340"/>
    </row>
    <row r="755" spans="1:13">
      <c r="A755" s="126">
        <v>334</v>
      </c>
      <c r="B755" s="81">
        <v>334</v>
      </c>
      <c r="C755" s="64" t="str">
        <f t="shared" si="374"/>
        <v>m</v>
      </c>
      <c r="D755" s="66" t="str">
        <f t="shared" si="1"/>
        <v>Anelė Vainoriūtė</v>
      </c>
      <c r="E755" s="65">
        <f t="shared" si="372"/>
        <v>2011</v>
      </c>
      <c r="F755" s="74" t="str">
        <f t="shared" si="373"/>
        <v>Vydūno gimnazija</v>
      </c>
      <c r="G755" s="127" t="s">
        <v>38</v>
      </c>
      <c r="H755" s="128" t="s">
        <v>576</v>
      </c>
      <c r="I755" s="129" t="s">
        <v>577</v>
      </c>
      <c r="J755" s="130">
        <v>2011</v>
      </c>
      <c r="K755" s="131" t="s">
        <v>559</v>
      </c>
      <c r="L755" s="339"/>
      <c r="M755" s="339"/>
    </row>
    <row r="756" spans="1:13">
      <c r="A756" s="126">
        <v>335</v>
      </c>
      <c r="B756" s="89">
        <v>335</v>
      </c>
      <c r="C756" s="64" t="str">
        <f t="shared" si="374"/>
        <v>m</v>
      </c>
      <c r="D756" s="66" t="str">
        <f t="shared" si="1"/>
        <v>Aristėja Dabulskytė</v>
      </c>
      <c r="E756" s="82">
        <f t="shared" si="372"/>
        <v>41413</v>
      </c>
      <c r="F756" s="74" t="str">
        <f t="shared" si="373"/>
        <v>Vydūno gimnazija</v>
      </c>
      <c r="G756" s="127" t="s">
        <v>38</v>
      </c>
      <c r="H756" s="128" t="s">
        <v>578</v>
      </c>
      <c r="I756" s="129" t="s">
        <v>579</v>
      </c>
      <c r="J756" s="147">
        <v>41413</v>
      </c>
      <c r="K756" s="131" t="s">
        <v>559</v>
      </c>
      <c r="L756" s="340"/>
      <c r="M756" s="340"/>
    </row>
    <row r="757" spans="1:13">
      <c r="A757" s="126">
        <v>338</v>
      </c>
      <c r="B757" s="81">
        <v>338</v>
      </c>
      <c r="C757" s="64" t="str">
        <f t="shared" si="374"/>
        <v>m</v>
      </c>
      <c r="D757" s="66" t="str">
        <f t="shared" si="1"/>
        <v>Deimantė Tarvydaitė</v>
      </c>
      <c r="E757" s="82">
        <f t="shared" si="372"/>
        <v>40658</v>
      </c>
      <c r="F757" s="74" t="str">
        <f t="shared" si="373"/>
        <v>Vydūno gimnazija</v>
      </c>
      <c r="G757" s="127" t="s">
        <v>38</v>
      </c>
      <c r="H757" s="128" t="s">
        <v>184</v>
      </c>
      <c r="I757" s="129" t="s">
        <v>580</v>
      </c>
      <c r="J757" s="147">
        <v>40658</v>
      </c>
      <c r="K757" s="131" t="s">
        <v>559</v>
      </c>
      <c r="L757" s="339"/>
      <c r="M757" s="339"/>
    </row>
    <row r="758" spans="1:13">
      <c r="A758" s="126">
        <v>340</v>
      </c>
      <c r="B758" s="89">
        <v>340</v>
      </c>
      <c r="C758" s="64" t="str">
        <f t="shared" si="374"/>
        <v>v</v>
      </c>
      <c r="D758" s="66" t="str">
        <f t="shared" si="1"/>
        <v>Tadas Kučinskas</v>
      </c>
      <c r="E758" s="82">
        <f t="shared" si="372"/>
        <v>39561</v>
      </c>
      <c r="F758" s="74" t="str">
        <f t="shared" si="373"/>
        <v>Vydūno gimnazija</v>
      </c>
      <c r="G758" s="127" t="s">
        <v>45</v>
      </c>
      <c r="H758" s="128" t="s">
        <v>581</v>
      </c>
      <c r="I758" s="129" t="s">
        <v>582</v>
      </c>
      <c r="J758" s="147">
        <v>39561</v>
      </c>
      <c r="K758" s="131" t="s">
        <v>559</v>
      </c>
      <c r="L758" s="340"/>
      <c r="M758" s="340"/>
    </row>
    <row r="759" spans="1:13">
      <c r="A759" s="126">
        <v>341</v>
      </c>
      <c r="B759" s="81">
        <v>341</v>
      </c>
      <c r="C759" s="64" t="str">
        <f t="shared" si="374"/>
        <v>v</v>
      </c>
      <c r="D759" s="66" t="str">
        <f t="shared" si="1"/>
        <v>Bartas Miniotas</v>
      </c>
      <c r="E759" s="82">
        <f t="shared" si="372"/>
        <v>39461</v>
      </c>
      <c r="F759" s="74" t="str">
        <f t="shared" si="373"/>
        <v>Vydūno gimnazija</v>
      </c>
      <c r="G759" s="127" t="s">
        <v>45</v>
      </c>
      <c r="H759" s="128" t="s">
        <v>583</v>
      </c>
      <c r="I759" s="129" t="s">
        <v>584</v>
      </c>
      <c r="J759" s="147">
        <v>39461</v>
      </c>
      <c r="K759" s="131" t="s">
        <v>559</v>
      </c>
      <c r="L759" s="339"/>
      <c r="M759" s="339"/>
    </row>
    <row r="760" spans="1:13">
      <c r="A760" s="126">
        <v>342</v>
      </c>
      <c r="B760" s="89">
        <v>342</v>
      </c>
      <c r="C760" s="64" t="str">
        <f t="shared" si="374"/>
        <v>v</v>
      </c>
      <c r="D760" s="66" t="str">
        <f t="shared" si="1"/>
        <v>Martynas Kontrymas</v>
      </c>
      <c r="E760" s="82">
        <f t="shared" si="372"/>
        <v>39190</v>
      </c>
      <c r="F760" s="74" t="str">
        <f t="shared" si="373"/>
        <v>Vydūno gimnazija</v>
      </c>
      <c r="G760" s="127" t="s">
        <v>45</v>
      </c>
      <c r="H760" s="128" t="s">
        <v>242</v>
      </c>
      <c r="I760" s="129" t="s">
        <v>585</v>
      </c>
      <c r="J760" s="147">
        <v>39190</v>
      </c>
      <c r="K760" s="131" t="s">
        <v>559</v>
      </c>
      <c r="L760" s="340"/>
      <c r="M760" s="340"/>
    </row>
    <row r="761" spans="1:13">
      <c r="A761" s="126">
        <v>343</v>
      </c>
      <c r="B761" s="81">
        <v>343</v>
      </c>
      <c r="C761" s="64" t="str">
        <f t="shared" si="374"/>
        <v>v</v>
      </c>
      <c r="D761" s="66" t="str">
        <f t="shared" si="1"/>
        <v>Jonas Mikutavičius</v>
      </c>
      <c r="E761" s="82">
        <f t="shared" si="372"/>
        <v>40164</v>
      </c>
      <c r="F761" s="74" t="str">
        <f t="shared" si="373"/>
        <v>Vydūno gimnazija</v>
      </c>
      <c r="G761" s="127" t="s">
        <v>45</v>
      </c>
      <c r="H761" s="128" t="s">
        <v>239</v>
      </c>
      <c r="I761" s="129" t="s">
        <v>586</v>
      </c>
      <c r="J761" s="147">
        <v>40164</v>
      </c>
      <c r="K761" s="131" t="s">
        <v>559</v>
      </c>
      <c r="L761" s="339"/>
      <c r="M761" s="339"/>
    </row>
    <row r="762" spans="1:13">
      <c r="A762" s="126">
        <v>344</v>
      </c>
      <c r="B762" s="89">
        <v>344</v>
      </c>
      <c r="C762" s="64" t="str">
        <f t="shared" si="374"/>
        <v>m</v>
      </c>
      <c r="D762" s="66" t="str">
        <f t="shared" si="1"/>
        <v>Salma Laonar</v>
      </c>
      <c r="E762" s="82">
        <f t="shared" si="372"/>
        <v>39857</v>
      </c>
      <c r="F762" s="74" t="str">
        <f t="shared" si="373"/>
        <v>Vydūno gimnazija</v>
      </c>
      <c r="G762" s="127" t="s">
        <v>38</v>
      </c>
      <c r="H762" s="128" t="s">
        <v>587</v>
      </c>
      <c r="I762" s="129" t="s">
        <v>573</v>
      </c>
      <c r="J762" s="147">
        <v>39857</v>
      </c>
      <c r="K762" s="131" t="s">
        <v>559</v>
      </c>
      <c r="L762" s="340"/>
      <c r="M762" s="340"/>
    </row>
    <row r="763" spans="1:13">
      <c r="A763" s="126">
        <v>345</v>
      </c>
      <c r="B763" s="81">
        <v>345</v>
      </c>
      <c r="C763" s="64" t="str">
        <f t="shared" si="374"/>
        <v>m</v>
      </c>
      <c r="D763" s="66" t="str">
        <f t="shared" si="1"/>
        <v>Viltė Merinaitė</v>
      </c>
      <c r="E763" s="82">
        <f t="shared" si="372"/>
        <v>39306</v>
      </c>
      <c r="F763" s="74" t="str">
        <f t="shared" si="373"/>
        <v>Vydūno gimnazija</v>
      </c>
      <c r="G763" s="127" t="s">
        <v>38</v>
      </c>
      <c r="H763" s="128" t="s">
        <v>211</v>
      </c>
      <c r="I763" s="129" t="s">
        <v>588</v>
      </c>
      <c r="J763" s="147">
        <v>39306</v>
      </c>
      <c r="K763" s="131" t="s">
        <v>559</v>
      </c>
      <c r="L763" s="339"/>
      <c r="M763" s="339"/>
    </row>
    <row r="764" spans="1:13">
      <c r="A764" s="126">
        <v>346</v>
      </c>
      <c r="B764" s="89">
        <v>346</v>
      </c>
      <c r="C764" s="64" t="str">
        <f t="shared" si="374"/>
        <v>m</v>
      </c>
      <c r="D764" s="66" t="str">
        <f t="shared" si="1"/>
        <v>Agnija Merinaitė</v>
      </c>
      <c r="E764" s="82">
        <f t="shared" si="372"/>
        <v>39306</v>
      </c>
      <c r="F764" s="74" t="str">
        <f t="shared" si="373"/>
        <v>Vydūno gimnazija</v>
      </c>
      <c r="G764" s="127" t="s">
        <v>38</v>
      </c>
      <c r="H764" s="128" t="s">
        <v>589</v>
      </c>
      <c r="I764" s="129" t="s">
        <v>588</v>
      </c>
      <c r="J764" s="147">
        <v>39306</v>
      </c>
      <c r="K764" s="131" t="s">
        <v>559</v>
      </c>
      <c r="L764" s="340"/>
      <c r="M764" s="340"/>
    </row>
    <row r="765" spans="1:13">
      <c r="A765" s="126">
        <v>347</v>
      </c>
      <c r="B765" s="81">
        <v>347</v>
      </c>
      <c r="C765" s="64" t="str">
        <f t="shared" si="374"/>
        <v>m</v>
      </c>
      <c r="D765" s="66" t="str">
        <f t="shared" si="1"/>
        <v>Milana Herasimenko</v>
      </c>
      <c r="E765" s="82">
        <f t="shared" si="372"/>
        <v>40521</v>
      </c>
      <c r="F765" s="74" t="str">
        <f t="shared" si="373"/>
        <v>Uostamiesčio progimnazija</v>
      </c>
      <c r="G765" s="293" t="s">
        <v>38</v>
      </c>
      <c r="H765" s="378" t="s">
        <v>42</v>
      </c>
      <c r="I765" s="379" t="s">
        <v>590</v>
      </c>
      <c r="J765" s="380">
        <v>40521</v>
      </c>
      <c r="K765" s="381" t="s">
        <v>591</v>
      </c>
      <c r="L765" s="339"/>
      <c r="M765" s="339"/>
    </row>
    <row r="766" spans="1:13">
      <c r="A766" s="126">
        <v>348</v>
      </c>
      <c r="B766" s="89">
        <v>348</v>
      </c>
      <c r="C766" s="64" t="str">
        <f t="shared" si="374"/>
        <v>m</v>
      </c>
      <c r="D766" s="66" t="str">
        <f t="shared" si="1"/>
        <v>Sofija Pantu</v>
      </c>
      <c r="E766" s="82">
        <f t="shared" si="372"/>
        <v>41257</v>
      </c>
      <c r="F766" s="74" t="str">
        <f t="shared" si="373"/>
        <v>Uostamiesčio progimnazija</v>
      </c>
      <c r="G766" s="293" t="s">
        <v>38</v>
      </c>
      <c r="H766" s="378" t="s">
        <v>48</v>
      </c>
      <c r="I766" s="379" t="s">
        <v>592</v>
      </c>
      <c r="J766" s="382">
        <v>41257</v>
      </c>
      <c r="K766" s="383" t="s">
        <v>591</v>
      </c>
      <c r="L766" s="340"/>
      <c r="M766" s="340"/>
    </row>
    <row r="767" spans="1:13">
      <c r="A767" s="126">
        <v>349</v>
      </c>
      <c r="B767" s="81">
        <v>349</v>
      </c>
      <c r="C767" s="64" t="str">
        <f t="shared" si="374"/>
        <v>m</v>
      </c>
      <c r="D767" s="66" t="str">
        <f t="shared" si="1"/>
        <v>Jekaterina Kucaeva</v>
      </c>
      <c r="E767" s="82">
        <f t="shared" si="372"/>
        <v>40305</v>
      </c>
      <c r="F767" s="74" t="str">
        <f t="shared" si="373"/>
        <v>Uostamiesčio progimnazija</v>
      </c>
      <c r="G767" s="293" t="s">
        <v>38</v>
      </c>
      <c r="H767" s="378" t="s">
        <v>593</v>
      </c>
      <c r="I767" s="379" t="s">
        <v>594</v>
      </c>
      <c r="J767" s="380">
        <v>40305</v>
      </c>
      <c r="K767" s="381" t="s">
        <v>591</v>
      </c>
      <c r="L767" s="339"/>
      <c r="M767" s="339"/>
    </row>
    <row r="768" spans="1:13">
      <c r="A768" s="126">
        <v>350</v>
      </c>
      <c r="B768" s="89">
        <v>350</v>
      </c>
      <c r="C768" s="64" t="str">
        <f t="shared" si="374"/>
        <v>m</v>
      </c>
      <c r="D768" s="66" t="str">
        <f t="shared" si="1"/>
        <v>Olena Bezuško</v>
      </c>
      <c r="E768" s="82">
        <f t="shared" si="372"/>
        <v>40873</v>
      </c>
      <c r="F768" s="74" t="str">
        <f t="shared" si="373"/>
        <v>Uostamiesčio progimnazija</v>
      </c>
      <c r="G768" s="293" t="s">
        <v>38</v>
      </c>
      <c r="H768" s="378" t="s">
        <v>595</v>
      </c>
      <c r="I768" s="379" t="s">
        <v>596</v>
      </c>
      <c r="J768" s="382">
        <v>40873</v>
      </c>
      <c r="K768" s="383" t="s">
        <v>591</v>
      </c>
      <c r="L768" s="340"/>
      <c r="M768" s="340"/>
    </row>
    <row r="769" spans="1:13">
      <c r="A769" s="126">
        <v>351</v>
      </c>
      <c r="B769" s="81">
        <v>351</v>
      </c>
      <c r="C769" s="64" t="str">
        <f t="shared" si="374"/>
        <v>v</v>
      </c>
      <c r="D769" s="66" t="str">
        <f t="shared" si="1"/>
        <v>Timur Procenko</v>
      </c>
      <c r="E769" s="82">
        <f t="shared" si="372"/>
        <v>40471</v>
      </c>
      <c r="F769" s="74" t="str">
        <f t="shared" si="373"/>
        <v>Uostamiesčio progimnazija</v>
      </c>
      <c r="G769" s="293" t="s">
        <v>45</v>
      </c>
      <c r="H769" s="378" t="s">
        <v>483</v>
      </c>
      <c r="I769" s="379" t="s">
        <v>597</v>
      </c>
      <c r="J769" s="380">
        <v>40471</v>
      </c>
      <c r="K769" s="381" t="s">
        <v>591</v>
      </c>
      <c r="L769" s="339"/>
      <c r="M769" s="339"/>
    </row>
    <row r="770" spans="1:13">
      <c r="A770" s="126">
        <v>352</v>
      </c>
      <c r="B770" s="89">
        <v>352</v>
      </c>
      <c r="C770" s="64" t="str">
        <f t="shared" si="374"/>
        <v>m</v>
      </c>
      <c r="D770" s="66" t="str">
        <f t="shared" si="1"/>
        <v>Nikoleta Pantu</v>
      </c>
      <c r="E770" s="82">
        <f t="shared" si="372"/>
        <v>40716</v>
      </c>
      <c r="F770" s="74" t="str">
        <f t="shared" si="373"/>
        <v>Uostamiesčio progimnazija</v>
      </c>
      <c r="G770" s="293" t="s">
        <v>38</v>
      </c>
      <c r="H770" s="378" t="s">
        <v>598</v>
      </c>
      <c r="I770" s="379" t="s">
        <v>592</v>
      </c>
      <c r="J770" s="382">
        <v>40716</v>
      </c>
      <c r="K770" s="383" t="s">
        <v>591</v>
      </c>
      <c r="L770" s="340"/>
      <c r="M770" s="340"/>
    </row>
    <row r="771" spans="1:13">
      <c r="A771" s="126">
        <v>353</v>
      </c>
      <c r="B771" s="81">
        <v>353</v>
      </c>
      <c r="C771" s="64" t="str">
        <f t="shared" si="374"/>
        <v>m</v>
      </c>
      <c r="D771" s="66" t="str">
        <f t="shared" si="1"/>
        <v>Aurelija Gailė</v>
      </c>
      <c r="E771" s="65">
        <f t="shared" si="372"/>
        <v>2007</v>
      </c>
      <c r="F771" s="74" t="str">
        <f t="shared" si="373"/>
        <v>"Aukuro" gimn.</v>
      </c>
      <c r="G771" s="98" t="s">
        <v>38</v>
      </c>
      <c r="H771" s="99" t="s">
        <v>39</v>
      </c>
      <c r="I771" s="100" t="s">
        <v>599</v>
      </c>
      <c r="J771" s="166">
        <v>2007</v>
      </c>
      <c r="K771" s="102" t="s">
        <v>600</v>
      </c>
      <c r="L771" s="339"/>
      <c r="M771" s="339"/>
    </row>
    <row r="772" spans="1:13">
      <c r="A772" s="126">
        <v>354</v>
      </c>
      <c r="B772" s="89">
        <v>354</v>
      </c>
      <c r="C772" s="64" t="str">
        <f t="shared" si="374"/>
        <v>m</v>
      </c>
      <c r="D772" s="66" t="str">
        <f t="shared" si="1"/>
        <v>Mija Šmaižytė</v>
      </c>
      <c r="E772" s="65">
        <f t="shared" si="372"/>
        <v>2007</v>
      </c>
      <c r="F772" s="74" t="str">
        <f t="shared" si="373"/>
        <v>"Aukuro" gimn.</v>
      </c>
      <c r="G772" s="98" t="s">
        <v>38</v>
      </c>
      <c r="H772" s="99" t="s">
        <v>601</v>
      </c>
      <c r="I772" s="100" t="s">
        <v>602</v>
      </c>
      <c r="J772" s="166">
        <v>2007</v>
      </c>
      <c r="K772" s="102" t="s">
        <v>600</v>
      </c>
      <c r="L772" s="340"/>
      <c r="M772" s="340"/>
    </row>
    <row r="773" spans="1:13">
      <c r="A773" s="126">
        <v>355</v>
      </c>
      <c r="B773" s="81">
        <v>355</v>
      </c>
      <c r="C773" s="64" t="str">
        <f t="shared" si="374"/>
        <v>m</v>
      </c>
      <c r="D773" s="66" t="str">
        <f t="shared" si="1"/>
        <v>Alberto Fontani</v>
      </c>
      <c r="E773" s="65">
        <f t="shared" si="372"/>
        <v>2006</v>
      </c>
      <c r="F773" s="74" t="str">
        <f t="shared" si="373"/>
        <v>"Aukuro" gimn.</v>
      </c>
      <c r="G773" s="98" t="s">
        <v>38</v>
      </c>
      <c r="H773" s="99" t="s">
        <v>603</v>
      </c>
      <c r="I773" s="100" t="s">
        <v>604</v>
      </c>
      <c r="J773" s="166">
        <v>2006</v>
      </c>
      <c r="K773" s="102" t="s">
        <v>600</v>
      </c>
      <c r="L773" s="384"/>
      <c r="M773" s="384"/>
    </row>
    <row r="774" spans="1:13">
      <c r="A774" s="126">
        <v>356</v>
      </c>
      <c r="B774" s="89">
        <v>356</v>
      </c>
      <c r="C774" s="64" t="str">
        <f t="shared" si="374"/>
        <v>v</v>
      </c>
      <c r="D774" s="66" t="str">
        <f t="shared" si="1"/>
        <v>Raminta Stregauskaitė</v>
      </c>
      <c r="E774" s="65">
        <f t="shared" si="372"/>
        <v>2006</v>
      </c>
      <c r="F774" s="74" t="str">
        <f t="shared" si="373"/>
        <v>"Aukuro" gimn.</v>
      </c>
      <c r="G774" s="95" t="s">
        <v>45</v>
      </c>
      <c r="H774" s="105" t="s">
        <v>605</v>
      </c>
      <c r="I774" s="110" t="s">
        <v>606</v>
      </c>
      <c r="J774" s="165">
        <v>2006</v>
      </c>
      <c r="K774" s="106" t="s">
        <v>600</v>
      </c>
      <c r="L774" s="385"/>
      <c r="M774" s="385"/>
    </row>
    <row r="775" spans="1:13">
      <c r="A775" s="126">
        <v>357</v>
      </c>
      <c r="B775" s="81">
        <v>357</v>
      </c>
      <c r="C775" s="64" t="str">
        <f t="shared" si="374"/>
        <v>m</v>
      </c>
      <c r="D775" s="66" t="str">
        <f t="shared" si="1"/>
        <v>Egita Kivilytė</v>
      </c>
      <c r="E775" s="65">
        <f t="shared" si="372"/>
        <v>2009</v>
      </c>
      <c r="F775" s="74" t="str">
        <f t="shared" si="373"/>
        <v>"Aukuro" gimn.</v>
      </c>
      <c r="G775" s="98" t="s">
        <v>38</v>
      </c>
      <c r="H775" s="99" t="s">
        <v>607</v>
      </c>
      <c r="I775" s="100" t="s">
        <v>608</v>
      </c>
      <c r="J775" s="113">
        <v>2009</v>
      </c>
      <c r="K775" s="102" t="s">
        <v>600</v>
      </c>
      <c r="L775" s="384"/>
      <c r="M775" s="384"/>
    </row>
    <row r="776" spans="1:13">
      <c r="A776" s="126">
        <v>358</v>
      </c>
      <c r="B776" s="89">
        <v>358</v>
      </c>
      <c r="C776" s="64" t="str">
        <f t="shared" si="374"/>
        <v>v</v>
      </c>
      <c r="D776" s="66" t="str">
        <f t="shared" si="1"/>
        <v>Magdė Mackevičiūtė</v>
      </c>
      <c r="E776" s="65">
        <f t="shared" si="372"/>
        <v>2007</v>
      </c>
      <c r="F776" s="74" t="str">
        <f t="shared" si="373"/>
        <v>"Aukuro" gimn.</v>
      </c>
      <c r="G776" s="98" t="s">
        <v>45</v>
      </c>
      <c r="H776" s="99" t="s">
        <v>609</v>
      </c>
      <c r="I776" s="100" t="s">
        <v>610</v>
      </c>
      <c r="J776" s="113">
        <v>2007</v>
      </c>
      <c r="K776" s="102" t="s">
        <v>600</v>
      </c>
      <c r="L776" s="385"/>
      <c r="M776" s="385"/>
    </row>
    <row r="777" spans="1:13">
      <c r="A777" s="126">
        <v>359</v>
      </c>
      <c r="B777" s="81">
        <v>359</v>
      </c>
      <c r="C777" s="64" t="str">
        <f t="shared" si="374"/>
        <v>m</v>
      </c>
      <c r="D777" s="66" t="str">
        <f t="shared" si="1"/>
        <v>Gabija Kriaučiūnaitė</v>
      </c>
      <c r="E777" s="65">
        <f t="shared" si="372"/>
        <v>2007</v>
      </c>
      <c r="F777" s="74" t="str">
        <f t="shared" si="373"/>
        <v>"Aukuro" gimn.</v>
      </c>
      <c r="G777" s="98" t="s">
        <v>38</v>
      </c>
      <c r="H777" s="99" t="s">
        <v>611</v>
      </c>
      <c r="I777" s="100" t="s">
        <v>612</v>
      </c>
      <c r="J777" s="113">
        <v>2007</v>
      </c>
      <c r="K777" s="102" t="s">
        <v>600</v>
      </c>
      <c r="L777" s="384"/>
      <c r="M777" s="384"/>
    </row>
    <row r="778" spans="1:13">
      <c r="A778" s="126">
        <v>360</v>
      </c>
      <c r="B778" s="89">
        <v>360</v>
      </c>
      <c r="C778" s="64" t="str">
        <f t="shared" si="374"/>
        <v>v</v>
      </c>
      <c r="D778" s="66" t="str">
        <f t="shared" si="1"/>
        <v>Lukas Špejeras</v>
      </c>
      <c r="E778" s="65">
        <f t="shared" si="372"/>
        <v>2006</v>
      </c>
      <c r="F778" s="74" t="str">
        <f t="shared" si="373"/>
        <v>"Aukuro" gimn.</v>
      </c>
      <c r="G778" s="98" t="s">
        <v>45</v>
      </c>
      <c r="H778" s="99" t="s">
        <v>169</v>
      </c>
      <c r="I778" s="100" t="s">
        <v>613</v>
      </c>
      <c r="J778" s="113">
        <v>2006</v>
      </c>
      <c r="K778" s="102" t="s">
        <v>600</v>
      </c>
      <c r="L778" s="385"/>
      <c r="M778" s="385"/>
    </row>
    <row r="779" spans="1:13">
      <c r="A779" s="126">
        <v>361</v>
      </c>
      <c r="B779" s="81">
        <v>361</v>
      </c>
      <c r="C779" s="64" t="str">
        <f t="shared" si="374"/>
        <v>v</v>
      </c>
      <c r="D779" s="66" t="str">
        <f t="shared" si="1"/>
        <v>Deividas Butkus</v>
      </c>
      <c r="E779" s="65">
        <f t="shared" si="372"/>
        <v>2006</v>
      </c>
      <c r="F779" s="74" t="str">
        <f t="shared" si="373"/>
        <v>"Aukuro" gimn.</v>
      </c>
      <c r="G779" s="98" t="s">
        <v>45</v>
      </c>
      <c r="H779" s="99" t="s">
        <v>61</v>
      </c>
      <c r="I779" s="100" t="s">
        <v>614</v>
      </c>
      <c r="J779" s="113">
        <v>2006</v>
      </c>
      <c r="K779" s="102" t="s">
        <v>600</v>
      </c>
      <c r="L779" s="384"/>
      <c r="M779" s="384"/>
    </row>
    <row r="780" spans="1:13">
      <c r="A780" s="126">
        <v>362</v>
      </c>
      <c r="B780" s="89">
        <v>362</v>
      </c>
      <c r="C780" s="64" t="str">
        <f t="shared" si="374"/>
        <v>v</v>
      </c>
      <c r="D780" s="66" t="str">
        <f t="shared" si="1"/>
        <v>Kasparas Malinauskas</v>
      </c>
      <c r="E780" s="65">
        <f t="shared" si="372"/>
        <v>2006</v>
      </c>
      <c r="F780" s="74" t="str">
        <f t="shared" si="373"/>
        <v>"Aukuro" gimn.</v>
      </c>
      <c r="G780" s="98" t="s">
        <v>45</v>
      </c>
      <c r="H780" s="99" t="s">
        <v>63</v>
      </c>
      <c r="I780" s="100" t="s">
        <v>615</v>
      </c>
      <c r="J780" s="113">
        <v>2006</v>
      </c>
      <c r="K780" s="102" t="s">
        <v>600</v>
      </c>
      <c r="L780" s="385"/>
      <c r="M780" s="385"/>
    </row>
    <row r="781" spans="1:13">
      <c r="A781" s="126">
        <v>363</v>
      </c>
      <c r="B781" s="81">
        <v>363</v>
      </c>
      <c r="C781" s="64" t="str">
        <f t="shared" si="374"/>
        <v>v</v>
      </c>
      <c r="D781" s="66" t="str">
        <f t="shared" si="1"/>
        <v>Eidenas Bagužis</v>
      </c>
      <c r="E781" s="65">
        <f t="shared" si="372"/>
        <v>2009</v>
      </c>
      <c r="F781" s="74" t="str">
        <f t="shared" si="373"/>
        <v>"Aukuro" gimn.</v>
      </c>
      <c r="G781" s="98" t="s">
        <v>45</v>
      </c>
      <c r="H781" s="97" t="s">
        <v>616</v>
      </c>
      <c r="I781" s="110" t="s">
        <v>617</v>
      </c>
      <c r="J781" s="205">
        <v>2009</v>
      </c>
      <c r="K781" s="106" t="s">
        <v>600</v>
      </c>
      <c r="L781" s="384"/>
      <c r="M781" s="384"/>
    </row>
    <row r="782" spans="1:13">
      <c r="A782" s="126">
        <v>364</v>
      </c>
      <c r="B782" s="89">
        <v>364</v>
      </c>
      <c r="C782" s="64" t="str">
        <f t="shared" si="374"/>
        <v>v</v>
      </c>
      <c r="D782" s="66" t="str">
        <f t="shared" si="1"/>
        <v>Vilius Gicevičius</v>
      </c>
      <c r="E782" s="65">
        <f t="shared" si="372"/>
        <v>2009</v>
      </c>
      <c r="F782" s="74" t="str">
        <f t="shared" si="373"/>
        <v>"Aukuro" gimn.</v>
      </c>
      <c r="G782" s="98" t="s">
        <v>45</v>
      </c>
      <c r="H782" s="214" t="s">
        <v>618</v>
      </c>
      <c r="I782" s="100" t="s">
        <v>619</v>
      </c>
      <c r="J782" s="113">
        <v>2009</v>
      </c>
      <c r="K782" s="102" t="s">
        <v>600</v>
      </c>
      <c r="L782" s="385"/>
      <c r="M782" s="385"/>
    </row>
    <row r="783" spans="1:13">
      <c r="A783" s="126">
        <v>365</v>
      </c>
      <c r="B783" s="81">
        <v>365</v>
      </c>
      <c r="C783" s="64" t="str">
        <f t="shared" si="374"/>
        <v>v</v>
      </c>
      <c r="D783" s="66" t="str">
        <f t="shared" si="1"/>
        <v>Nojus Radavičius</v>
      </c>
      <c r="E783" s="65">
        <f t="shared" si="372"/>
        <v>2009</v>
      </c>
      <c r="F783" s="74" t="str">
        <f t="shared" si="373"/>
        <v>"Aukuro" gimn.</v>
      </c>
      <c r="G783" s="98" t="s">
        <v>45</v>
      </c>
      <c r="H783" s="214" t="s">
        <v>55</v>
      </c>
      <c r="I783" s="100" t="s">
        <v>620</v>
      </c>
      <c r="J783" s="113">
        <v>2009</v>
      </c>
      <c r="K783" s="102" t="s">
        <v>600</v>
      </c>
      <c r="L783" s="384"/>
      <c r="M783" s="384"/>
    </row>
    <row r="784" spans="1:13">
      <c r="A784" s="126">
        <v>366</v>
      </c>
      <c r="B784" s="89">
        <v>366</v>
      </c>
      <c r="C784" s="64" t="str">
        <f t="shared" si="374"/>
        <v>v</v>
      </c>
      <c r="D784" s="66" t="str">
        <f t="shared" si="1"/>
        <v>Danielius Šeškevičius</v>
      </c>
      <c r="E784" s="65">
        <f t="shared" si="372"/>
        <v>2009</v>
      </c>
      <c r="F784" s="74" t="str">
        <f t="shared" si="373"/>
        <v>"Aukuro" gimn.</v>
      </c>
      <c r="G784" s="98" t="s">
        <v>45</v>
      </c>
      <c r="H784" s="214" t="s">
        <v>312</v>
      </c>
      <c r="I784" s="100" t="s">
        <v>621</v>
      </c>
      <c r="J784" s="113">
        <v>2009</v>
      </c>
      <c r="K784" s="102" t="s">
        <v>600</v>
      </c>
      <c r="L784" s="385"/>
      <c r="M784" s="385"/>
    </row>
    <row r="785" spans="1:13">
      <c r="A785" s="126">
        <v>367</v>
      </c>
      <c r="B785" s="81">
        <v>367</v>
      </c>
      <c r="C785" s="64" t="str">
        <f t="shared" si="374"/>
        <v>m</v>
      </c>
      <c r="D785" s="66" t="str">
        <f t="shared" si="1"/>
        <v>Gintarė Zaukaitė</v>
      </c>
      <c r="E785" s="65">
        <f t="shared" si="372"/>
        <v>2009</v>
      </c>
      <c r="F785" s="74" t="str">
        <f t="shared" si="373"/>
        <v>"Aukuro" gimn.</v>
      </c>
      <c r="G785" s="98" t="s">
        <v>38</v>
      </c>
      <c r="H785" s="214" t="s">
        <v>398</v>
      </c>
      <c r="I785" s="100" t="s">
        <v>622</v>
      </c>
      <c r="J785" s="113">
        <v>2009</v>
      </c>
      <c r="K785" s="102" t="s">
        <v>600</v>
      </c>
      <c r="L785" s="384"/>
      <c r="M785" s="384"/>
    </row>
    <row r="786" spans="1:13">
      <c r="A786" s="126">
        <v>368</v>
      </c>
      <c r="B786" s="89">
        <v>368</v>
      </c>
      <c r="C786" s="64" t="str">
        <f t="shared" si="374"/>
        <v>m</v>
      </c>
      <c r="D786" s="66" t="str">
        <f t="shared" si="1"/>
        <v>Brigita Puzneckytė</v>
      </c>
      <c r="E786" s="65">
        <f t="shared" si="372"/>
        <v>2009</v>
      </c>
      <c r="F786" s="74" t="str">
        <f t="shared" si="373"/>
        <v>"Aukuro" gimn.</v>
      </c>
      <c r="G786" s="98" t="s">
        <v>38</v>
      </c>
      <c r="H786" s="214" t="s">
        <v>287</v>
      </c>
      <c r="I786" s="100" t="s">
        <v>623</v>
      </c>
      <c r="J786" s="113">
        <v>2009</v>
      </c>
      <c r="K786" s="102" t="s">
        <v>600</v>
      </c>
      <c r="L786" s="385"/>
      <c r="M786" s="385"/>
    </row>
    <row r="787" spans="1:13">
      <c r="A787" s="126">
        <v>369</v>
      </c>
      <c r="B787" s="81">
        <v>369</v>
      </c>
      <c r="C787" s="64" t="str">
        <f t="shared" si="374"/>
        <v>v</v>
      </c>
      <c r="D787" s="66" t="str">
        <f t="shared" si="1"/>
        <v>Arnas Kurakinas</v>
      </c>
      <c r="E787" s="65">
        <f t="shared" si="372"/>
        <v>2006</v>
      </c>
      <c r="F787" s="74" t="str">
        <f t="shared" si="373"/>
        <v>"Aukuro" gimn.</v>
      </c>
      <c r="G787" s="95" t="s">
        <v>45</v>
      </c>
      <c r="H787" s="105" t="s">
        <v>624</v>
      </c>
      <c r="I787" s="110" t="s">
        <v>625</v>
      </c>
      <c r="J787" s="205">
        <v>2006</v>
      </c>
      <c r="K787" s="106" t="s">
        <v>600</v>
      </c>
      <c r="L787" s="384"/>
      <c r="M787" s="384"/>
    </row>
    <row r="788" spans="1:13">
      <c r="A788" s="126">
        <v>370</v>
      </c>
      <c r="B788" s="89">
        <v>370</v>
      </c>
      <c r="C788" s="64" t="str">
        <f t="shared" si="374"/>
        <v>v</v>
      </c>
      <c r="D788" s="66" t="str">
        <f t="shared" si="1"/>
        <v>Natas Genutis</v>
      </c>
      <c r="E788" s="65">
        <f t="shared" si="372"/>
        <v>2006</v>
      </c>
      <c r="F788" s="74" t="str">
        <f t="shared" si="373"/>
        <v>"Aukuro" gimn.</v>
      </c>
      <c r="G788" s="98" t="s">
        <v>45</v>
      </c>
      <c r="H788" s="99" t="s">
        <v>626</v>
      </c>
      <c r="I788" s="100" t="s">
        <v>627</v>
      </c>
      <c r="J788" s="113">
        <v>2006</v>
      </c>
      <c r="K788" s="102" t="s">
        <v>600</v>
      </c>
      <c r="L788" s="385"/>
      <c r="M788" s="385"/>
    </row>
    <row r="789" spans="1:13">
      <c r="A789" s="126">
        <v>371</v>
      </c>
      <c r="B789" s="81">
        <v>371</v>
      </c>
      <c r="C789" s="64" t="str">
        <f t="shared" si="374"/>
        <v>v</v>
      </c>
      <c r="D789" s="66" t="str">
        <f t="shared" si="1"/>
        <v>Jokūbas Penikias</v>
      </c>
      <c r="E789" s="65">
        <f t="shared" si="372"/>
        <v>2006</v>
      </c>
      <c r="F789" s="74" t="str">
        <f t="shared" si="373"/>
        <v>"Aukuro" gimn.</v>
      </c>
      <c r="G789" s="98" t="s">
        <v>45</v>
      </c>
      <c r="H789" s="99" t="s">
        <v>208</v>
      </c>
      <c r="I789" s="100" t="s">
        <v>628</v>
      </c>
      <c r="J789" s="113">
        <v>2006</v>
      </c>
      <c r="K789" s="102" t="s">
        <v>600</v>
      </c>
      <c r="L789" s="384"/>
      <c r="M789" s="384"/>
    </row>
    <row r="790" spans="1:13">
      <c r="A790" s="126">
        <v>372</v>
      </c>
      <c r="B790" s="89">
        <v>372</v>
      </c>
      <c r="C790" s="64" t="str">
        <f t="shared" si="374"/>
        <v>v</v>
      </c>
      <c r="D790" s="66" t="str">
        <f t="shared" si="1"/>
        <v>Vilius Čiužauskas</v>
      </c>
      <c r="E790" s="65">
        <f t="shared" si="372"/>
        <v>2006</v>
      </c>
      <c r="F790" s="74" t="str">
        <f t="shared" si="373"/>
        <v>"Aukuro" gimn.</v>
      </c>
      <c r="G790" s="98" t="s">
        <v>45</v>
      </c>
      <c r="H790" s="99" t="s">
        <v>618</v>
      </c>
      <c r="I790" s="100" t="s">
        <v>629</v>
      </c>
      <c r="J790" s="113">
        <v>2006</v>
      </c>
      <c r="K790" s="102" t="s">
        <v>600</v>
      </c>
      <c r="L790" s="385"/>
      <c r="M790" s="385"/>
    </row>
    <row r="791" spans="1:13">
      <c r="A791" s="126">
        <v>373</v>
      </c>
      <c r="B791" s="81">
        <v>373</v>
      </c>
      <c r="C791" s="64" t="str">
        <f t="shared" si="374"/>
        <v>m</v>
      </c>
      <c r="D791" s="66" t="str">
        <f t="shared" si="1"/>
        <v>Patricija Arulytė</v>
      </c>
      <c r="E791" s="65">
        <f t="shared" si="372"/>
        <v>2009</v>
      </c>
      <c r="F791" s="74" t="str">
        <f t="shared" si="373"/>
        <v>"Varpo" gimn.</v>
      </c>
      <c r="G791" s="155" t="s">
        <v>38</v>
      </c>
      <c r="H791" s="386" t="s">
        <v>630</v>
      </c>
      <c r="I791" s="160" t="s">
        <v>631</v>
      </c>
      <c r="J791" s="387">
        <v>2009</v>
      </c>
      <c r="K791" s="131" t="s">
        <v>366</v>
      </c>
      <c r="L791" s="388"/>
      <c r="M791" s="388"/>
    </row>
    <row r="792" spans="1:13">
      <c r="A792" s="126">
        <v>374</v>
      </c>
      <c r="B792" s="89">
        <v>374</v>
      </c>
      <c r="C792" s="64" t="str">
        <f t="shared" si="374"/>
        <v>m</v>
      </c>
      <c r="D792" s="66" t="str">
        <f t="shared" si="1"/>
        <v>Ignė Stankutė</v>
      </c>
      <c r="E792" s="82">
        <f t="shared" si="372"/>
        <v>41160</v>
      </c>
      <c r="F792" s="74" t="str">
        <f t="shared" si="373"/>
        <v>Liudviko Stulpino prog.</v>
      </c>
      <c r="G792" s="155" t="s">
        <v>38</v>
      </c>
      <c r="H792" s="99" t="s">
        <v>632</v>
      </c>
      <c r="I792" s="100" t="s">
        <v>633</v>
      </c>
      <c r="J792" s="104">
        <v>41160</v>
      </c>
      <c r="K792" s="102" t="s">
        <v>634</v>
      </c>
      <c r="L792" s="389"/>
      <c r="M792" s="389"/>
    </row>
    <row r="793" spans="1:13">
      <c r="A793" s="126">
        <v>375</v>
      </c>
      <c r="B793" s="81">
        <v>375</v>
      </c>
      <c r="C793" s="64" t="str">
        <f t="shared" si="374"/>
        <v>m</v>
      </c>
      <c r="D793" s="66" t="str">
        <f t="shared" si="1"/>
        <v>Amanda Bočkutė</v>
      </c>
      <c r="E793" s="82">
        <f t="shared" si="372"/>
        <v>41144</v>
      </c>
      <c r="F793" s="74" t="str">
        <f t="shared" si="373"/>
        <v>Liudviko Stulpino prog.</v>
      </c>
      <c r="G793" s="155" t="s">
        <v>38</v>
      </c>
      <c r="H793" s="99" t="s">
        <v>635</v>
      </c>
      <c r="I793" s="100" t="s">
        <v>636</v>
      </c>
      <c r="J793" s="104">
        <v>41144</v>
      </c>
      <c r="K793" s="102" t="s">
        <v>634</v>
      </c>
      <c r="L793" s="388"/>
      <c r="M793" s="388"/>
    </row>
    <row r="794" spans="1:13">
      <c r="A794" s="126">
        <v>376</v>
      </c>
      <c r="B794" s="89">
        <v>376</v>
      </c>
      <c r="C794" s="64" t="str">
        <f t="shared" si="374"/>
        <v>m</v>
      </c>
      <c r="D794" s="66" t="str">
        <f t="shared" si="1"/>
        <v>Rebeka Kubiliūte</v>
      </c>
      <c r="E794" s="82">
        <f t="shared" si="372"/>
        <v>40384</v>
      </c>
      <c r="F794" s="74" t="str">
        <f t="shared" si="373"/>
        <v>Liudviko Stulpino prog.</v>
      </c>
      <c r="G794" s="155" t="s">
        <v>38</v>
      </c>
      <c r="H794" s="99" t="s">
        <v>637</v>
      </c>
      <c r="I794" s="100" t="s">
        <v>638</v>
      </c>
      <c r="J794" s="104">
        <v>40384</v>
      </c>
      <c r="K794" s="102" t="s">
        <v>634</v>
      </c>
      <c r="L794" s="389"/>
      <c r="M794" s="389"/>
    </row>
    <row r="795" spans="1:13">
      <c r="A795" s="126">
        <v>377</v>
      </c>
      <c r="B795" s="81">
        <v>377</v>
      </c>
      <c r="C795" s="64" t="str">
        <f t="shared" si="374"/>
        <v>v</v>
      </c>
      <c r="D795" s="66" t="str">
        <f t="shared" si="1"/>
        <v>Arminas Šarkauskas</v>
      </c>
      <c r="E795" s="82">
        <f t="shared" si="372"/>
        <v>41041</v>
      </c>
      <c r="F795" s="74" t="str">
        <f t="shared" si="373"/>
        <v>Liudviko Stulpino prog.</v>
      </c>
      <c r="G795" s="155" t="s">
        <v>45</v>
      </c>
      <c r="H795" s="99" t="s">
        <v>639</v>
      </c>
      <c r="I795" s="100" t="s">
        <v>640</v>
      </c>
      <c r="J795" s="104">
        <v>41041</v>
      </c>
      <c r="K795" s="102" t="s">
        <v>634</v>
      </c>
      <c r="L795" s="388"/>
      <c r="M795" s="388"/>
    </row>
    <row r="796" spans="1:13">
      <c r="A796" s="126">
        <v>378</v>
      </c>
      <c r="B796" s="89">
        <v>378</v>
      </c>
      <c r="C796" s="64" t="str">
        <f t="shared" si="374"/>
        <v>m</v>
      </c>
      <c r="D796" s="66" t="str">
        <f t="shared" si="1"/>
        <v>Eva Jundulaitė</v>
      </c>
      <c r="E796" s="82">
        <f t="shared" si="372"/>
        <v>40989</v>
      </c>
      <c r="F796" s="74" t="str">
        <f t="shared" si="373"/>
        <v>Liudviko Stulpino prog.</v>
      </c>
      <c r="G796" s="155" t="s">
        <v>38</v>
      </c>
      <c r="H796" s="99" t="s">
        <v>641</v>
      </c>
      <c r="I796" s="100" t="s">
        <v>642</v>
      </c>
      <c r="J796" s="104">
        <v>40989</v>
      </c>
      <c r="K796" s="102" t="s">
        <v>634</v>
      </c>
      <c r="L796" s="389"/>
      <c r="M796" s="389"/>
    </row>
    <row r="797" spans="1:13">
      <c r="A797" s="126">
        <v>379</v>
      </c>
      <c r="B797" s="81">
        <v>379</v>
      </c>
      <c r="C797" s="64" t="str">
        <f t="shared" si="374"/>
        <v>v</v>
      </c>
      <c r="D797" s="66" t="str">
        <f t="shared" si="1"/>
        <v>Arijus Agurkis</v>
      </c>
      <c r="E797" s="82">
        <f t="shared" si="372"/>
        <v>40191</v>
      </c>
      <c r="F797" s="74" t="str">
        <f t="shared" si="373"/>
        <v>Liudviko Stulpino prog.</v>
      </c>
      <c r="G797" s="155" t="s">
        <v>45</v>
      </c>
      <c r="H797" s="99" t="s">
        <v>76</v>
      </c>
      <c r="I797" s="100" t="s">
        <v>643</v>
      </c>
      <c r="J797" s="104">
        <v>40191</v>
      </c>
      <c r="K797" s="102" t="s">
        <v>634</v>
      </c>
      <c r="L797" s="388"/>
      <c r="M797" s="388"/>
    </row>
    <row r="798" spans="1:13">
      <c r="A798" s="126">
        <v>380</v>
      </c>
      <c r="B798" s="89">
        <v>380</v>
      </c>
      <c r="C798" s="64" t="str">
        <f t="shared" si="374"/>
        <v>m</v>
      </c>
      <c r="D798" s="66" t="str">
        <f t="shared" si="1"/>
        <v>Elzė Navardauskaitė</v>
      </c>
      <c r="E798" s="82">
        <f t="shared" si="372"/>
        <v>41576</v>
      </c>
      <c r="F798" s="74" t="str">
        <f t="shared" si="373"/>
        <v>Liudviko Stulpino prog.</v>
      </c>
      <c r="G798" s="155" t="s">
        <v>38</v>
      </c>
      <c r="H798" s="99" t="s">
        <v>531</v>
      </c>
      <c r="I798" s="100" t="s">
        <v>644</v>
      </c>
      <c r="J798" s="104">
        <v>41576</v>
      </c>
      <c r="K798" s="102" t="s">
        <v>634</v>
      </c>
      <c r="L798" s="389"/>
      <c r="M798" s="389"/>
    </row>
    <row r="799" spans="1:13">
      <c r="A799" s="126">
        <v>381</v>
      </c>
      <c r="B799" s="81">
        <v>381</v>
      </c>
      <c r="C799" s="64" t="str">
        <f t="shared" si="374"/>
        <v>v</v>
      </c>
      <c r="D799" s="66" t="str">
        <f t="shared" si="1"/>
        <v>Jonas Svirka</v>
      </c>
      <c r="E799" s="82">
        <f t="shared" si="372"/>
        <v>40256</v>
      </c>
      <c r="F799" s="74" t="str">
        <f t="shared" si="373"/>
        <v>Liudviko Stulpino prog.</v>
      </c>
      <c r="G799" s="155" t="s">
        <v>45</v>
      </c>
      <c r="H799" s="99" t="s">
        <v>239</v>
      </c>
      <c r="I799" s="100" t="s">
        <v>645</v>
      </c>
      <c r="J799" s="104">
        <v>40256</v>
      </c>
      <c r="K799" s="102" t="s">
        <v>634</v>
      </c>
      <c r="L799" s="388"/>
      <c r="M799" s="388"/>
    </row>
    <row r="800" spans="1:13">
      <c r="A800" s="126">
        <v>382</v>
      </c>
      <c r="B800" s="89">
        <v>382</v>
      </c>
      <c r="C800" s="64" t="str">
        <f t="shared" si="374"/>
        <v>v</v>
      </c>
      <c r="D800" s="66" t="str">
        <f t="shared" si="1"/>
        <v>Augustas Jonaitis</v>
      </c>
      <c r="E800" s="82">
        <f t="shared" si="372"/>
        <v>40227</v>
      </c>
      <c r="F800" s="74" t="str">
        <f t="shared" si="373"/>
        <v>Liudviko Stulpino prog.</v>
      </c>
      <c r="G800" s="155" t="s">
        <v>45</v>
      </c>
      <c r="H800" s="99" t="s">
        <v>186</v>
      </c>
      <c r="I800" s="100" t="s">
        <v>646</v>
      </c>
      <c r="J800" s="93">
        <v>40227</v>
      </c>
      <c r="K800" s="102" t="s">
        <v>634</v>
      </c>
      <c r="L800" s="389"/>
      <c r="M800" s="389"/>
    </row>
    <row r="801" spans="1:13">
      <c r="A801" s="126">
        <v>383</v>
      </c>
      <c r="B801" s="81">
        <v>383</v>
      </c>
      <c r="C801" s="64" t="str">
        <f t="shared" si="374"/>
        <v>v</v>
      </c>
      <c r="D801" s="66" t="str">
        <f t="shared" si="1"/>
        <v>Kevinas Biškauskas</v>
      </c>
      <c r="E801" s="82">
        <f t="shared" si="372"/>
        <v>41335</v>
      </c>
      <c r="F801" s="74" t="str">
        <f t="shared" si="373"/>
        <v>Liudviko Stulpino prog.</v>
      </c>
      <c r="G801" s="155" t="s">
        <v>45</v>
      </c>
      <c r="H801" s="99" t="s">
        <v>647</v>
      </c>
      <c r="I801" s="100" t="s">
        <v>648</v>
      </c>
      <c r="J801" s="93">
        <v>41335</v>
      </c>
      <c r="K801" s="102" t="s">
        <v>634</v>
      </c>
      <c r="L801" s="388"/>
      <c r="M801" s="388"/>
    </row>
    <row r="802" spans="1:13">
      <c r="A802" s="126">
        <v>384</v>
      </c>
      <c r="B802" s="89">
        <v>384</v>
      </c>
      <c r="C802" s="64" t="str">
        <f t="shared" si="374"/>
        <v>v</v>
      </c>
      <c r="D802" s="66" t="str">
        <f t="shared" si="1"/>
        <v>Auštaras Jonušas</v>
      </c>
      <c r="E802" s="82">
        <f t="shared" si="372"/>
        <v>40617</v>
      </c>
      <c r="F802" s="74" t="str">
        <f t="shared" si="373"/>
        <v>Vydūno gimnazija</v>
      </c>
      <c r="G802" s="155" t="s">
        <v>45</v>
      </c>
      <c r="H802" s="386" t="s">
        <v>649</v>
      </c>
      <c r="I802" s="160" t="s">
        <v>650</v>
      </c>
      <c r="J802" s="390">
        <v>40617</v>
      </c>
      <c r="K802" s="102" t="s">
        <v>559</v>
      </c>
      <c r="L802" s="389"/>
      <c r="M802" s="389"/>
    </row>
    <row r="803" spans="1:13">
      <c r="A803" s="126">
        <v>385</v>
      </c>
      <c r="B803" s="81">
        <v>385</v>
      </c>
      <c r="C803" s="64" t="str">
        <f t="shared" si="374"/>
        <v>M</v>
      </c>
      <c r="D803" s="66" t="str">
        <f t="shared" si="1"/>
        <v>Vytautė Overlingaitė</v>
      </c>
      <c r="E803" s="82">
        <f t="shared" si="372"/>
        <v>40997</v>
      </c>
      <c r="F803" s="74" t="str">
        <f t="shared" si="373"/>
        <v>"Versmės" progimnazija</v>
      </c>
      <c r="G803" s="90" t="s">
        <v>84</v>
      </c>
      <c r="H803" s="91" t="s">
        <v>651</v>
      </c>
      <c r="I803" s="92" t="s">
        <v>652</v>
      </c>
      <c r="J803" s="93">
        <v>40997</v>
      </c>
      <c r="K803" s="94" t="s">
        <v>653</v>
      </c>
      <c r="L803" s="388"/>
      <c r="M803" s="388"/>
    </row>
    <row r="804" spans="1:13">
      <c r="A804" s="126">
        <v>386</v>
      </c>
      <c r="B804" s="89">
        <v>386</v>
      </c>
      <c r="C804" s="64" t="str">
        <f t="shared" si="374"/>
        <v>M</v>
      </c>
      <c r="D804" s="66" t="str">
        <f t="shared" si="1"/>
        <v>Odrė Andrulytė</v>
      </c>
      <c r="E804" s="82">
        <f t="shared" si="372"/>
        <v>41339</v>
      </c>
      <c r="F804" s="74" t="str">
        <f t="shared" si="373"/>
        <v>"Versmės" progimnazija</v>
      </c>
      <c r="G804" s="90" t="s">
        <v>84</v>
      </c>
      <c r="H804" s="91" t="s">
        <v>654</v>
      </c>
      <c r="I804" s="92" t="s">
        <v>655</v>
      </c>
      <c r="J804" s="93">
        <v>41339</v>
      </c>
      <c r="K804" s="94" t="s">
        <v>653</v>
      </c>
      <c r="L804" s="389"/>
      <c r="M804" s="389"/>
    </row>
    <row r="805" spans="1:13">
      <c r="A805" s="126">
        <v>387</v>
      </c>
      <c r="B805" s="81">
        <v>387</v>
      </c>
      <c r="C805" s="64" t="str">
        <f t="shared" si="374"/>
        <v>M</v>
      </c>
      <c r="D805" s="66" t="str">
        <f t="shared" si="1"/>
        <v>Mėja Žebrytė</v>
      </c>
      <c r="E805" s="82">
        <f t="shared" si="372"/>
        <v>40316</v>
      </c>
      <c r="F805" s="74" t="str">
        <f t="shared" si="373"/>
        <v>"Versmės" progimnazija</v>
      </c>
      <c r="G805" s="90" t="s">
        <v>84</v>
      </c>
      <c r="H805" s="91" t="s">
        <v>575</v>
      </c>
      <c r="I805" s="92" t="s">
        <v>656</v>
      </c>
      <c r="J805" s="93">
        <v>40316</v>
      </c>
      <c r="K805" s="94" t="s">
        <v>653</v>
      </c>
      <c r="L805" s="388"/>
      <c r="M805" s="388"/>
    </row>
    <row r="806" spans="1:13">
      <c r="A806" s="126">
        <v>388</v>
      </c>
      <c r="B806" s="89">
        <v>388</v>
      </c>
      <c r="C806" s="64" t="str">
        <f t="shared" si="374"/>
        <v>M</v>
      </c>
      <c r="D806" s="66" t="str">
        <f t="shared" si="1"/>
        <v>Agnė Grigalytė</v>
      </c>
      <c r="E806" s="82">
        <f t="shared" si="372"/>
        <v>40351</v>
      </c>
      <c r="F806" s="74" t="str">
        <f t="shared" si="373"/>
        <v>"Versmės" progimnazija</v>
      </c>
      <c r="G806" s="90" t="s">
        <v>84</v>
      </c>
      <c r="H806" s="91" t="s">
        <v>298</v>
      </c>
      <c r="I806" s="92" t="s">
        <v>657</v>
      </c>
      <c r="J806" s="93">
        <v>40351</v>
      </c>
      <c r="K806" s="94" t="s">
        <v>653</v>
      </c>
      <c r="L806" s="389"/>
      <c r="M806" s="389"/>
    </row>
    <row r="807" spans="1:13">
      <c r="A807" s="126">
        <v>389</v>
      </c>
      <c r="B807" s="89">
        <v>389</v>
      </c>
      <c r="C807" s="64" t="str">
        <f t="shared" si="374"/>
        <v>M</v>
      </c>
      <c r="D807" s="66" t="str">
        <f t="shared" si="1"/>
        <v>Egita Jokužytė</v>
      </c>
      <c r="E807" s="316">
        <f t="shared" si="372"/>
        <v>40386</v>
      </c>
      <c r="F807" s="74" t="str">
        <f t="shared" si="373"/>
        <v>"Versmės" progimnazija</v>
      </c>
      <c r="G807" s="90" t="s">
        <v>84</v>
      </c>
      <c r="H807" s="391" t="s">
        <v>607</v>
      </c>
      <c r="I807" s="392" t="s">
        <v>658</v>
      </c>
      <c r="J807" s="393">
        <v>40386</v>
      </c>
      <c r="K807" s="94" t="s">
        <v>653</v>
      </c>
      <c r="L807" s="388"/>
      <c r="M807" s="388"/>
    </row>
    <row r="808" spans="1:13">
      <c r="A808" s="126">
        <v>390</v>
      </c>
      <c r="B808" s="89">
        <v>390</v>
      </c>
      <c r="C808" s="64" t="str">
        <f t="shared" si="374"/>
        <v>M</v>
      </c>
      <c r="D808" s="66" t="str">
        <f t="shared" si="1"/>
        <v>Gabija Garbaitytė</v>
      </c>
      <c r="E808" s="316">
        <f t="shared" si="372"/>
        <v>40246</v>
      </c>
      <c r="F808" s="74" t="str">
        <f t="shared" si="373"/>
        <v>"Versmės" progimnazija</v>
      </c>
      <c r="G808" s="90" t="s">
        <v>84</v>
      </c>
      <c r="H808" s="84" t="s">
        <v>611</v>
      </c>
      <c r="I808" s="85" t="s">
        <v>659</v>
      </c>
      <c r="J808" s="394">
        <v>40246</v>
      </c>
      <c r="K808" s="87" t="s">
        <v>653</v>
      </c>
      <c r="L808" s="389"/>
      <c r="M808" s="389"/>
    </row>
    <row r="809" spans="1:13">
      <c r="A809" s="126">
        <v>391</v>
      </c>
      <c r="B809" s="89">
        <v>391</v>
      </c>
      <c r="C809" s="64" t="str">
        <f t="shared" si="374"/>
        <v>M</v>
      </c>
      <c r="D809" s="66" t="str">
        <f t="shared" si="1"/>
        <v>Rūta Lizdenytė</v>
      </c>
      <c r="E809" s="65" t="str">
        <f t="shared" si="372"/>
        <v>2010-05-19+</v>
      </c>
      <c r="F809" s="74" t="str">
        <f t="shared" si="373"/>
        <v>"Versmės" progimnazija</v>
      </c>
      <c r="G809" s="90" t="s">
        <v>84</v>
      </c>
      <c r="H809" s="91" t="s">
        <v>660</v>
      </c>
      <c r="I809" s="92" t="s">
        <v>661</v>
      </c>
      <c r="J809" s="166" t="s">
        <v>662</v>
      </c>
      <c r="K809" s="87" t="s">
        <v>653</v>
      </c>
      <c r="L809" s="388"/>
      <c r="M809" s="388"/>
    </row>
    <row r="810" spans="1:13">
      <c r="A810" s="126">
        <v>392</v>
      </c>
      <c r="B810" s="89">
        <v>392</v>
      </c>
      <c r="C810" s="64" t="str">
        <f t="shared" si="374"/>
        <v>V</v>
      </c>
      <c r="D810" s="66" t="str">
        <f t="shared" si="1"/>
        <v>Kajus Bartninkas</v>
      </c>
      <c r="E810" s="318">
        <f t="shared" si="372"/>
        <v>41202</v>
      </c>
      <c r="F810" s="74" t="str">
        <f t="shared" si="373"/>
        <v>"Versmės" progimnazija</v>
      </c>
      <c r="G810" s="90" t="s">
        <v>101</v>
      </c>
      <c r="H810" s="91" t="s">
        <v>203</v>
      </c>
      <c r="I810" s="92" t="s">
        <v>663</v>
      </c>
      <c r="J810" s="395">
        <v>41202</v>
      </c>
      <c r="K810" s="87" t="s">
        <v>653</v>
      </c>
      <c r="L810" s="389"/>
      <c r="M810" s="389"/>
    </row>
    <row r="811" spans="1:13">
      <c r="A811" s="126">
        <v>393</v>
      </c>
      <c r="B811" s="89">
        <v>393</v>
      </c>
      <c r="C811" s="64" t="str">
        <f t="shared" si="374"/>
        <v>V</v>
      </c>
      <c r="D811" s="66" t="str">
        <f t="shared" si="1"/>
        <v>Jonas Mikėnas</v>
      </c>
      <c r="E811" s="316">
        <f t="shared" si="372"/>
        <v>40910</v>
      </c>
      <c r="F811" s="74" t="str">
        <f t="shared" si="373"/>
        <v>"Versmės" progimnazija</v>
      </c>
      <c r="G811" s="90" t="s">
        <v>101</v>
      </c>
      <c r="H811" s="91" t="s">
        <v>239</v>
      </c>
      <c r="I811" s="92" t="s">
        <v>664</v>
      </c>
      <c r="J811" s="396">
        <v>40910</v>
      </c>
      <c r="K811" s="87" t="s">
        <v>653</v>
      </c>
      <c r="L811" s="388"/>
      <c r="M811" s="388"/>
    </row>
    <row r="812" spans="1:13">
      <c r="A812" s="126">
        <v>394</v>
      </c>
      <c r="B812" s="89">
        <v>394</v>
      </c>
      <c r="C812" s="64" t="str">
        <f t="shared" si="374"/>
        <v>V</v>
      </c>
      <c r="D812" s="66" t="str">
        <f t="shared" si="1"/>
        <v>Artūras Maslov</v>
      </c>
      <c r="E812" s="316">
        <f t="shared" si="372"/>
        <v>40914</v>
      </c>
      <c r="F812" s="74" t="str">
        <f t="shared" si="373"/>
        <v>"Versmės" progimnazija</v>
      </c>
      <c r="G812" s="90" t="s">
        <v>101</v>
      </c>
      <c r="H812" s="91" t="s">
        <v>505</v>
      </c>
      <c r="I812" s="92" t="s">
        <v>665</v>
      </c>
      <c r="J812" s="396">
        <v>40914</v>
      </c>
      <c r="K812" s="87" t="s">
        <v>653</v>
      </c>
      <c r="L812" s="389"/>
      <c r="M812" s="389"/>
    </row>
    <row r="813" spans="1:13">
      <c r="A813" s="126">
        <v>395</v>
      </c>
      <c r="B813" s="89">
        <v>395</v>
      </c>
      <c r="C813" s="64" t="str">
        <f t="shared" si="374"/>
        <v>V</v>
      </c>
      <c r="D813" s="66" t="str">
        <f t="shared" si="1"/>
        <v>Aistis Kisarauskas</v>
      </c>
      <c r="E813" s="316">
        <f t="shared" si="372"/>
        <v>40948</v>
      </c>
      <c r="F813" s="74" t="str">
        <f t="shared" si="373"/>
        <v>"Versmės" progimnazija</v>
      </c>
      <c r="G813" s="90" t="s">
        <v>101</v>
      </c>
      <c r="H813" s="91" t="s">
        <v>666</v>
      </c>
      <c r="I813" s="92" t="s">
        <v>667</v>
      </c>
      <c r="J813" s="396">
        <v>40948</v>
      </c>
      <c r="K813" s="87" t="s">
        <v>653</v>
      </c>
      <c r="L813" s="388"/>
      <c r="M813" s="388"/>
    </row>
    <row r="814" spans="1:13">
      <c r="A814" s="126">
        <v>396</v>
      </c>
      <c r="B814" s="89">
        <v>396</v>
      </c>
      <c r="C814" s="64" t="str">
        <f t="shared" si="374"/>
        <v>V</v>
      </c>
      <c r="D814" s="66" t="str">
        <f t="shared" si="1"/>
        <v>Matas Kymantas</v>
      </c>
      <c r="E814" s="316">
        <f t="shared" si="372"/>
        <v>40934</v>
      </c>
      <c r="F814" s="74" t="str">
        <f t="shared" si="373"/>
        <v>"Versmės" progimnazija</v>
      </c>
      <c r="G814" s="90" t="s">
        <v>101</v>
      </c>
      <c r="H814" s="91" t="s">
        <v>57</v>
      </c>
      <c r="I814" s="92" t="s">
        <v>668</v>
      </c>
      <c r="J814" s="396">
        <v>40934</v>
      </c>
      <c r="K814" s="87" t="s">
        <v>653</v>
      </c>
      <c r="L814" s="389"/>
      <c r="M814" s="389"/>
    </row>
    <row r="815" spans="1:13">
      <c r="A815" s="126">
        <v>397</v>
      </c>
      <c r="B815" s="89">
        <v>397</v>
      </c>
      <c r="C815" s="64" t="str">
        <f t="shared" si="374"/>
        <v>V</v>
      </c>
      <c r="D815" s="66" t="str">
        <f t="shared" si="1"/>
        <v>Arnas Ramanauskas</v>
      </c>
      <c r="E815" s="316">
        <f t="shared" si="372"/>
        <v>40210</v>
      </c>
      <c r="F815" s="74" t="str">
        <f t="shared" si="373"/>
        <v>"Versmės" progimnazija</v>
      </c>
      <c r="G815" s="90" t="s">
        <v>101</v>
      </c>
      <c r="H815" s="91" t="s">
        <v>624</v>
      </c>
      <c r="I815" s="92" t="s">
        <v>669</v>
      </c>
      <c r="J815" s="396">
        <v>40210</v>
      </c>
      <c r="K815" s="87" t="s">
        <v>653</v>
      </c>
      <c r="L815" s="388"/>
      <c r="M815" s="388"/>
    </row>
    <row r="816" spans="1:13">
      <c r="A816" s="126">
        <v>398</v>
      </c>
      <c r="B816" s="89">
        <v>398</v>
      </c>
      <c r="C816" s="64" t="str">
        <f t="shared" si="374"/>
        <v>V</v>
      </c>
      <c r="D816" s="66" t="str">
        <f t="shared" si="1"/>
        <v>Nerius Kairys</v>
      </c>
      <c r="E816" s="316">
        <f t="shared" si="372"/>
        <v>40509</v>
      </c>
      <c r="F816" s="74" t="str">
        <f t="shared" si="373"/>
        <v>"Versmės" progimnazija</v>
      </c>
      <c r="G816" s="90" t="s">
        <v>101</v>
      </c>
      <c r="H816" s="91" t="s">
        <v>670</v>
      </c>
      <c r="I816" s="92" t="s">
        <v>671</v>
      </c>
      <c r="J816" s="396">
        <v>40509</v>
      </c>
      <c r="K816" s="87" t="s">
        <v>653</v>
      </c>
      <c r="L816" s="389"/>
      <c r="M816" s="389"/>
    </row>
    <row r="817" spans="1:13">
      <c r="A817" s="126">
        <v>399</v>
      </c>
      <c r="B817" s="89">
        <v>399</v>
      </c>
      <c r="C817" s="64" t="str">
        <f t="shared" si="374"/>
        <v>V</v>
      </c>
      <c r="D817" s="66" t="str">
        <f t="shared" si="1"/>
        <v>Markas Boltrukevič</v>
      </c>
      <c r="E817" s="318">
        <f t="shared" si="372"/>
        <v>40226</v>
      </c>
      <c r="F817" s="74" t="str">
        <f t="shared" si="373"/>
        <v>"Versmės" progimnazija</v>
      </c>
      <c r="G817" s="90" t="s">
        <v>101</v>
      </c>
      <c r="H817" s="91" t="s">
        <v>254</v>
      </c>
      <c r="I817" s="92" t="s">
        <v>672</v>
      </c>
      <c r="J817" s="395">
        <v>40226</v>
      </c>
      <c r="K817" s="87" t="s">
        <v>653</v>
      </c>
      <c r="L817" s="388"/>
      <c r="M817" s="388"/>
    </row>
    <row r="818" spans="1:13">
      <c r="A818" s="126">
        <v>127</v>
      </c>
      <c r="B818" s="89">
        <v>400</v>
      </c>
      <c r="C818" s="64" t="str">
        <f t="shared" si="374"/>
        <v>v</v>
      </c>
      <c r="D818" s="66" t="str">
        <f t="shared" si="1"/>
        <v>Elijus Tirevičius</v>
      </c>
      <c r="E818" s="82">
        <f t="shared" si="372"/>
        <v>39710</v>
      </c>
      <c r="F818" s="74" t="str">
        <f t="shared" si="373"/>
        <v>"Žemynos" gimnazija</v>
      </c>
      <c r="G818" s="127" t="s">
        <v>45</v>
      </c>
      <c r="H818" s="372" t="s">
        <v>673</v>
      </c>
      <c r="I818" s="373" t="s">
        <v>674</v>
      </c>
      <c r="J818" s="365">
        <v>39710</v>
      </c>
      <c r="K818" s="131" t="s">
        <v>258</v>
      </c>
      <c r="L818" s="389"/>
      <c r="M818" s="389"/>
    </row>
    <row r="819" spans="1:13">
      <c r="A819" s="126">
        <v>130</v>
      </c>
      <c r="B819" s="89">
        <v>401</v>
      </c>
      <c r="C819" s="64" t="str">
        <f t="shared" si="374"/>
        <v>v</v>
      </c>
      <c r="D819" s="66" t="str">
        <f t="shared" si="1"/>
        <v>Domantas Dargis</v>
      </c>
      <c r="E819" s="82">
        <f t="shared" si="372"/>
        <v>38841</v>
      </c>
      <c r="F819" s="74" t="str">
        <f t="shared" si="373"/>
        <v>"Žemynos" gimnazija</v>
      </c>
      <c r="G819" s="75" t="s">
        <v>45</v>
      </c>
      <c r="H819" s="76" t="s">
        <v>188</v>
      </c>
      <c r="I819" s="77" t="s">
        <v>675</v>
      </c>
      <c r="J819" s="143">
        <v>38841</v>
      </c>
      <c r="K819" s="144" t="s">
        <v>258</v>
      </c>
      <c r="L819" s="388"/>
      <c r="M819" s="388"/>
    </row>
    <row r="820" spans="1:13">
      <c r="A820" s="126">
        <v>400</v>
      </c>
      <c r="B820" s="89">
        <v>402</v>
      </c>
      <c r="C820" s="64" t="str">
        <f t="shared" si="374"/>
        <v>V</v>
      </c>
      <c r="D820" s="66" t="str">
        <f t="shared" si="1"/>
        <v>Herkus Obrikis</v>
      </c>
      <c r="E820" s="316">
        <f t="shared" si="372"/>
        <v>40422</v>
      </c>
      <c r="F820" s="74" t="str">
        <f t="shared" si="373"/>
        <v>"Versmės" progimnazija</v>
      </c>
      <c r="G820" s="90" t="s">
        <v>101</v>
      </c>
      <c r="H820" s="91" t="s">
        <v>325</v>
      </c>
      <c r="I820" s="92" t="s">
        <v>676</v>
      </c>
      <c r="J820" s="396">
        <v>40422</v>
      </c>
      <c r="K820" s="94" t="s">
        <v>653</v>
      </c>
      <c r="L820" s="389"/>
      <c r="M820" s="389"/>
    </row>
    <row r="821" spans="1:13">
      <c r="A821" s="126">
        <v>401</v>
      </c>
      <c r="B821" s="89">
        <v>403</v>
      </c>
      <c r="C821" s="64" t="str">
        <f t="shared" si="374"/>
        <v>V</v>
      </c>
      <c r="D821" s="66" t="str">
        <f t="shared" si="1"/>
        <v>Martynas Bykovas</v>
      </c>
      <c r="E821" s="316">
        <f t="shared" si="372"/>
        <v>40359</v>
      </c>
      <c r="F821" s="74" t="str">
        <f t="shared" si="373"/>
        <v>"Versmės" progimnazija</v>
      </c>
      <c r="G821" s="90" t="s">
        <v>101</v>
      </c>
      <c r="H821" s="91" t="s">
        <v>242</v>
      </c>
      <c r="I821" s="92" t="s">
        <v>677</v>
      </c>
      <c r="J821" s="396">
        <v>40359</v>
      </c>
      <c r="K821" s="94" t="s">
        <v>653</v>
      </c>
      <c r="L821" s="388"/>
      <c r="M821" s="388"/>
    </row>
    <row r="822" spans="1:13">
      <c r="A822" s="126">
        <v>402</v>
      </c>
      <c r="B822" s="89">
        <v>404</v>
      </c>
      <c r="C822" s="64" t="str">
        <f t="shared" si="374"/>
        <v>V</v>
      </c>
      <c r="D822" s="66" t="str">
        <f t="shared" si="1"/>
        <v>Joris Jokšas</v>
      </c>
      <c r="E822" s="316">
        <f t="shared" si="372"/>
        <v>40281</v>
      </c>
      <c r="F822" s="74" t="str">
        <f t="shared" si="373"/>
        <v>"Versmės" progimnazija</v>
      </c>
      <c r="G822" s="90" t="s">
        <v>101</v>
      </c>
      <c r="H822" s="91" t="s">
        <v>179</v>
      </c>
      <c r="I822" s="92" t="s">
        <v>678</v>
      </c>
      <c r="J822" s="396">
        <v>40281</v>
      </c>
      <c r="K822" s="94" t="s">
        <v>653</v>
      </c>
      <c r="L822" s="389"/>
      <c r="M822" s="389"/>
    </row>
    <row r="823" spans="1:13">
      <c r="A823" s="126">
        <v>403</v>
      </c>
      <c r="B823" s="89">
        <v>405</v>
      </c>
      <c r="C823" s="64" t="str">
        <f t="shared" si="374"/>
        <v>V</v>
      </c>
      <c r="D823" s="66" t="str">
        <f t="shared" si="1"/>
        <v>Rokas Krūminas</v>
      </c>
      <c r="E823" s="316">
        <f t="shared" si="372"/>
        <v>40268</v>
      </c>
      <c r="F823" s="74" t="str">
        <f t="shared" si="373"/>
        <v>"Versmės" progimnazija</v>
      </c>
      <c r="G823" s="90" t="s">
        <v>101</v>
      </c>
      <c r="H823" s="91" t="s">
        <v>195</v>
      </c>
      <c r="I823" s="92" t="s">
        <v>679</v>
      </c>
      <c r="J823" s="396">
        <v>40268</v>
      </c>
      <c r="K823" s="94" t="s">
        <v>653</v>
      </c>
      <c r="L823" s="388"/>
      <c r="M823" s="388"/>
    </row>
    <row r="824" spans="1:13">
      <c r="A824" s="126">
        <v>404</v>
      </c>
      <c r="B824" s="89">
        <v>406</v>
      </c>
      <c r="C824" s="64" t="str">
        <f t="shared" si="374"/>
        <v>V</v>
      </c>
      <c r="D824" s="66" t="str">
        <f t="shared" si="1"/>
        <v>Danielius Tverkus</v>
      </c>
      <c r="E824" s="316">
        <f t="shared" si="372"/>
        <v>41444</v>
      </c>
      <c r="F824" s="74" t="str">
        <f t="shared" si="373"/>
        <v>"Versmės" progimnazija</v>
      </c>
      <c r="G824" s="155" t="s">
        <v>101</v>
      </c>
      <c r="H824" s="397" t="s">
        <v>312</v>
      </c>
      <c r="I824" s="225" t="s">
        <v>680</v>
      </c>
      <c r="J824" s="398">
        <v>41444</v>
      </c>
      <c r="K824" s="94" t="s">
        <v>653</v>
      </c>
      <c r="L824" s="389"/>
      <c r="M824" s="389"/>
    </row>
    <row r="825" spans="1:13">
      <c r="A825" s="126">
        <v>405</v>
      </c>
      <c r="B825" s="89">
        <v>407</v>
      </c>
      <c r="C825" s="64" t="str">
        <f t="shared" si="374"/>
        <v>v</v>
      </c>
      <c r="D825" s="66" t="str">
        <f t="shared" si="1"/>
        <v>Oskaras Astrauskas</v>
      </c>
      <c r="E825" s="316">
        <f t="shared" si="372"/>
        <v>40559</v>
      </c>
      <c r="F825" s="74" t="str">
        <f t="shared" si="373"/>
        <v>"Verdenės" prog.</v>
      </c>
      <c r="G825" s="90" t="s">
        <v>45</v>
      </c>
      <c r="H825" s="91" t="s">
        <v>681</v>
      </c>
      <c r="I825" s="92" t="s">
        <v>682</v>
      </c>
      <c r="J825" s="399">
        <v>40559</v>
      </c>
      <c r="K825" s="94" t="s">
        <v>683</v>
      </c>
      <c r="L825" s="388"/>
      <c r="M825" s="388"/>
    </row>
    <row r="826" spans="1:13">
      <c r="A826" s="126">
        <v>406</v>
      </c>
      <c r="B826" s="89">
        <v>408</v>
      </c>
      <c r="C826" s="64" t="str">
        <f t="shared" si="374"/>
        <v>v</v>
      </c>
      <c r="D826" s="66" t="str">
        <f t="shared" si="1"/>
        <v>Matas Ališauskas</v>
      </c>
      <c r="E826" s="316">
        <f t="shared" si="372"/>
        <v>40756</v>
      </c>
      <c r="F826" s="74" t="str">
        <f t="shared" si="373"/>
        <v>"Verdenės" prog.</v>
      </c>
      <c r="G826" s="90" t="s">
        <v>45</v>
      </c>
      <c r="H826" s="91" t="s">
        <v>57</v>
      </c>
      <c r="I826" s="92" t="s">
        <v>684</v>
      </c>
      <c r="J826" s="400">
        <v>40756</v>
      </c>
      <c r="K826" s="94" t="s">
        <v>683</v>
      </c>
      <c r="L826" s="389"/>
      <c r="M826" s="389"/>
    </row>
    <row r="827" spans="1:13">
      <c r="A827" s="126">
        <v>243</v>
      </c>
      <c r="B827" s="89">
        <v>409</v>
      </c>
      <c r="C827" s="64" t="str">
        <f t="shared" si="374"/>
        <v>v</v>
      </c>
      <c r="D827" s="66" t="str">
        <f t="shared" si="1"/>
        <v>Dovydas Inokaitis</v>
      </c>
      <c r="E827" s="82">
        <f t="shared" si="372"/>
        <v>39749</v>
      </c>
      <c r="F827" s="74" t="str">
        <f t="shared" si="373"/>
        <v>"Vėtrungės" gimn.</v>
      </c>
      <c r="G827" s="127" t="s">
        <v>45</v>
      </c>
      <c r="H827" s="320" t="s">
        <v>236</v>
      </c>
      <c r="I827" s="321" t="s">
        <v>685</v>
      </c>
      <c r="J827" s="147">
        <v>39749</v>
      </c>
      <c r="K827" s="131" t="s">
        <v>396</v>
      </c>
      <c r="L827" s="388"/>
      <c r="M827" s="388"/>
    </row>
    <row r="828" spans="1:13">
      <c r="A828" s="126">
        <v>407</v>
      </c>
      <c r="B828" s="89">
        <v>410</v>
      </c>
      <c r="C828" s="64" t="str">
        <f t="shared" si="374"/>
        <v>v</v>
      </c>
      <c r="D828" s="66" t="str">
        <f t="shared" si="1"/>
        <v>Danielius Apacenka</v>
      </c>
      <c r="E828" s="316">
        <f t="shared" si="372"/>
        <v>40637</v>
      </c>
      <c r="F828" s="74" t="str">
        <f t="shared" si="373"/>
        <v>"Verdenės" prog.</v>
      </c>
      <c r="G828" s="90" t="s">
        <v>45</v>
      </c>
      <c r="H828" s="91" t="s">
        <v>312</v>
      </c>
      <c r="I828" s="92" t="s">
        <v>686</v>
      </c>
      <c r="J828" s="400">
        <v>40637</v>
      </c>
      <c r="K828" s="94" t="s">
        <v>683</v>
      </c>
      <c r="L828" s="389"/>
      <c r="M828" s="389"/>
    </row>
    <row r="829" spans="1:13">
      <c r="A829" s="126">
        <v>170</v>
      </c>
      <c r="B829" s="89">
        <v>411</v>
      </c>
      <c r="C829" s="64" t="str">
        <f t="shared" si="374"/>
        <v>v</v>
      </c>
      <c r="D829" s="66" t="str">
        <f t="shared" si="1"/>
        <v>Bernardas Overlingas</v>
      </c>
      <c r="E829" s="304">
        <f t="shared" si="372"/>
        <v>2012</v>
      </c>
      <c r="F829" s="305" t="str">
        <f t="shared" si="373"/>
        <v>Prano Mašioto prog.</v>
      </c>
      <c r="G829" s="127" t="s">
        <v>45</v>
      </c>
      <c r="H829" s="128" t="s">
        <v>687</v>
      </c>
      <c r="I829" s="129" t="s">
        <v>326</v>
      </c>
      <c r="J829" s="130">
        <v>2012</v>
      </c>
      <c r="K829" s="131" t="s">
        <v>323</v>
      </c>
      <c r="L829" s="388"/>
      <c r="M829" s="388"/>
    </row>
    <row r="830" spans="1:13">
      <c r="A830" s="126">
        <v>176</v>
      </c>
      <c r="B830" s="89">
        <v>412</v>
      </c>
      <c r="C830" s="64" t="str">
        <f t="shared" si="374"/>
        <v>v</v>
      </c>
      <c r="D830" s="66" t="str">
        <f t="shared" si="1"/>
        <v>Amilis Jokūbaitis</v>
      </c>
      <c r="E830" s="304">
        <f t="shared" si="372"/>
        <v>2010</v>
      </c>
      <c r="F830" s="305" t="str">
        <f t="shared" si="373"/>
        <v>Prano Mašioto prog.</v>
      </c>
      <c r="G830" s="127" t="s">
        <v>45</v>
      </c>
      <c r="H830" s="128" t="s">
        <v>688</v>
      </c>
      <c r="I830" s="129" t="s">
        <v>689</v>
      </c>
      <c r="J830" s="130">
        <v>2010</v>
      </c>
      <c r="K830" s="131" t="s">
        <v>323</v>
      </c>
      <c r="L830" s="389"/>
      <c r="M830" s="389"/>
    </row>
    <row r="831" spans="1:13">
      <c r="A831" s="126">
        <v>178</v>
      </c>
      <c r="B831" s="89">
        <v>413</v>
      </c>
      <c r="C831" s="64" t="str">
        <f t="shared" si="374"/>
        <v>m</v>
      </c>
      <c r="D831" s="66" t="str">
        <f t="shared" si="1"/>
        <v>Violeta Balnytė</v>
      </c>
      <c r="E831" s="304">
        <f t="shared" si="372"/>
        <v>2011</v>
      </c>
      <c r="F831" s="305" t="str">
        <f t="shared" si="373"/>
        <v>Prano Mašioto prog.</v>
      </c>
      <c r="G831" s="127" t="s">
        <v>38</v>
      </c>
      <c r="H831" s="128" t="s">
        <v>690</v>
      </c>
      <c r="I831" s="129" t="s">
        <v>691</v>
      </c>
      <c r="J831" s="130">
        <v>2011</v>
      </c>
      <c r="K831" s="131" t="s">
        <v>323</v>
      </c>
      <c r="L831" s="388"/>
      <c r="M831" s="388"/>
    </row>
    <row r="832" spans="1:13">
      <c r="A832" s="126">
        <v>182</v>
      </c>
      <c r="B832" s="89">
        <v>414</v>
      </c>
      <c r="C832" s="64" t="str">
        <f t="shared" si="374"/>
        <v>v</v>
      </c>
      <c r="D832" s="66" t="str">
        <f t="shared" si="1"/>
        <v>Natanas Montvydas</v>
      </c>
      <c r="E832" s="65">
        <f t="shared" si="372"/>
        <v>2010</v>
      </c>
      <c r="F832" s="74" t="str">
        <f t="shared" si="373"/>
        <v>Prano Mašioto prog.</v>
      </c>
      <c r="G832" s="127" t="s">
        <v>45</v>
      </c>
      <c r="H832" s="128" t="s">
        <v>692</v>
      </c>
      <c r="I832" s="129" t="s">
        <v>693</v>
      </c>
      <c r="J832" s="130">
        <v>2010</v>
      </c>
      <c r="K832" s="131" t="s">
        <v>323</v>
      </c>
      <c r="L832" s="389"/>
      <c r="M832" s="389"/>
    </row>
    <row r="833" spans="1:13">
      <c r="A833" s="126">
        <v>183</v>
      </c>
      <c r="B833" s="89">
        <v>415</v>
      </c>
      <c r="C833" s="64" t="str">
        <f t="shared" si="374"/>
        <v>v</v>
      </c>
      <c r="D833" s="66" t="str">
        <f t="shared" si="1"/>
        <v>Danielius Surplys</v>
      </c>
      <c r="E833" s="65">
        <f t="shared" si="372"/>
        <v>2010</v>
      </c>
      <c r="F833" s="74" t="str">
        <f t="shared" si="373"/>
        <v>Prano Mašioto prog.</v>
      </c>
      <c r="G833" s="127" t="s">
        <v>45</v>
      </c>
      <c r="H833" s="128" t="s">
        <v>312</v>
      </c>
      <c r="I833" s="129" t="s">
        <v>694</v>
      </c>
      <c r="J833" s="130">
        <v>2010</v>
      </c>
      <c r="K833" s="131" t="s">
        <v>323</v>
      </c>
      <c r="L833" s="388"/>
      <c r="M833" s="388"/>
    </row>
    <row r="834" spans="1:13">
      <c r="A834" s="126">
        <v>187</v>
      </c>
      <c r="B834" s="89">
        <v>416</v>
      </c>
      <c r="C834" s="64" t="str">
        <f t="shared" si="374"/>
        <v>v</v>
      </c>
      <c r="D834" s="66" t="str">
        <f t="shared" si="1"/>
        <v>Aldas Montvilas</v>
      </c>
      <c r="E834" s="65">
        <f t="shared" si="372"/>
        <v>2010</v>
      </c>
      <c r="F834" s="74" t="str">
        <f t="shared" si="373"/>
        <v>Tauralaukio progimn.</v>
      </c>
      <c r="G834" s="127" t="s">
        <v>45</v>
      </c>
      <c r="H834" s="128" t="s">
        <v>695</v>
      </c>
      <c r="I834" s="129" t="s">
        <v>696</v>
      </c>
      <c r="J834" s="130">
        <v>2010</v>
      </c>
      <c r="K834" s="131" t="s">
        <v>345</v>
      </c>
      <c r="L834" s="389"/>
      <c r="M834" s="389"/>
    </row>
    <row r="835" spans="1:13">
      <c r="A835" s="126">
        <v>188</v>
      </c>
      <c r="B835" s="89">
        <v>417</v>
      </c>
      <c r="C835" s="64" t="str">
        <f t="shared" si="374"/>
        <v>v</v>
      </c>
      <c r="D835" s="66" t="str">
        <f t="shared" si="1"/>
        <v>Domas Gedvilas</v>
      </c>
      <c r="E835" s="65">
        <f t="shared" si="372"/>
        <v>2010</v>
      </c>
      <c r="F835" s="74" t="str">
        <f t="shared" si="373"/>
        <v>Tauralaukio progimn.</v>
      </c>
      <c r="G835" s="127" t="s">
        <v>45</v>
      </c>
      <c r="H835" s="128" t="s">
        <v>423</v>
      </c>
      <c r="I835" s="129" t="s">
        <v>243</v>
      </c>
      <c r="J835" s="130">
        <v>2010</v>
      </c>
      <c r="K835" s="131" t="s">
        <v>345</v>
      </c>
      <c r="L835" s="388"/>
      <c r="M835" s="388"/>
    </row>
    <row r="836" spans="1:13">
      <c r="A836" s="126">
        <v>191</v>
      </c>
      <c r="B836" s="89">
        <v>418</v>
      </c>
      <c r="C836" s="64" t="str">
        <f t="shared" si="374"/>
        <v>m</v>
      </c>
      <c r="D836" s="66" t="str">
        <f t="shared" si="1"/>
        <v>Liepa Juknevičiutė</v>
      </c>
      <c r="E836" s="65">
        <f t="shared" si="372"/>
        <v>2010</v>
      </c>
      <c r="F836" s="74" t="str">
        <f t="shared" si="373"/>
        <v>Tauralaukio progimn.</v>
      </c>
      <c r="G836" s="127" t="s">
        <v>38</v>
      </c>
      <c r="H836" s="128" t="s">
        <v>93</v>
      </c>
      <c r="I836" s="129" t="s">
        <v>697</v>
      </c>
      <c r="J836" s="130">
        <v>2010</v>
      </c>
      <c r="K836" s="131" t="s">
        <v>345</v>
      </c>
      <c r="L836" s="389"/>
      <c r="M836" s="389"/>
    </row>
    <row r="837" spans="1:13">
      <c r="A837" s="126">
        <v>192</v>
      </c>
      <c r="B837" s="89">
        <v>419</v>
      </c>
      <c r="C837" s="64" t="str">
        <f t="shared" si="374"/>
        <v>m</v>
      </c>
      <c r="D837" s="66" t="str">
        <f t="shared" si="1"/>
        <v>Skaistė Jermolajeva</v>
      </c>
      <c r="E837" s="65">
        <f t="shared" si="372"/>
        <v>2010</v>
      </c>
      <c r="F837" s="74" t="str">
        <f t="shared" si="373"/>
        <v>Tauralaukio progimn.</v>
      </c>
      <c r="G837" s="401" t="s">
        <v>38</v>
      </c>
      <c r="H837" s="332" t="s">
        <v>293</v>
      </c>
      <c r="I837" s="313" t="s">
        <v>698</v>
      </c>
      <c r="J837" s="402">
        <v>2010</v>
      </c>
      <c r="K837" s="334" t="s">
        <v>345</v>
      </c>
      <c r="L837" s="388"/>
      <c r="M837" s="388"/>
    </row>
    <row r="838" spans="1:13">
      <c r="A838" s="126">
        <v>193</v>
      </c>
      <c r="B838" s="89">
        <v>420</v>
      </c>
      <c r="C838" s="64" t="str">
        <f t="shared" si="374"/>
        <v>m</v>
      </c>
      <c r="D838" s="66" t="str">
        <f t="shared" si="1"/>
        <v>Gabrielė Lastauskaitė</v>
      </c>
      <c r="E838" s="65">
        <f t="shared" si="372"/>
        <v>2010</v>
      </c>
      <c r="F838" s="74" t="str">
        <f t="shared" si="373"/>
        <v>Tauralaukio progimn.</v>
      </c>
      <c r="G838" s="75" t="s">
        <v>38</v>
      </c>
      <c r="H838" s="350" t="s">
        <v>90</v>
      </c>
      <c r="I838" s="77" t="s">
        <v>699</v>
      </c>
      <c r="J838" s="78">
        <v>2010</v>
      </c>
      <c r="K838" s="144" t="s">
        <v>345</v>
      </c>
      <c r="L838" s="389"/>
      <c r="M838" s="389"/>
    </row>
    <row r="839" spans="1:13">
      <c r="A839" s="126">
        <v>336</v>
      </c>
      <c r="B839" s="89">
        <v>421</v>
      </c>
      <c r="C839" s="64" t="str">
        <f t="shared" si="374"/>
        <v>m</v>
      </c>
      <c r="D839" s="66" t="str">
        <f t="shared" si="1"/>
        <v>Greta Martinkutė</v>
      </c>
      <c r="E839" s="82">
        <f t="shared" si="372"/>
        <v>40301</v>
      </c>
      <c r="F839" s="74" t="str">
        <f t="shared" si="373"/>
        <v>Vydūno gimnazija</v>
      </c>
      <c r="G839" s="75" t="s">
        <v>38</v>
      </c>
      <c r="H839" s="76" t="s">
        <v>700</v>
      </c>
      <c r="I839" s="77" t="s">
        <v>701</v>
      </c>
      <c r="J839" s="143">
        <v>40301</v>
      </c>
      <c r="K839" s="144" t="s">
        <v>559</v>
      </c>
      <c r="L839" s="388"/>
      <c r="M839" s="388"/>
    </row>
    <row r="840" spans="1:13">
      <c r="A840" s="126">
        <v>337</v>
      </c>
      <c r="B840" s="89">
        <v>422</v>
      </c>
      <c r="C840" s="64" t="str">
        <f t="shared" si="374"/>
        <v>m</v>
      </c>
      <c r="D840" s="66" t="str">
        <f t="shared" si="1"/>
        <v>Nerija Damulevičiūtė</v>
      </c>
      <c r="E840" s="82">
        <f t="shared" si="372"/>
        <v>40379</v>
      </c>
      <c r="F840" s="74" t="str">
        <f t="shared" si="373"/>
        <v>Vydūno gimnazija</v>
      </c>
      <c r="G840" s="127" t="s">
        <v>38</v>
      </c>
      <c r="H840" s="128" t="s">
        <v>702</v>
      </c>
      <c r="I840" s="129" t="s">
        <v>703</v>
      </c>
      <c r="J840" s="147">
        <v>40379</v>
      </c>
      <c r="K840" s="131" t="s">
        <v>559</v>
      </c>
      <c r="L840" s="389"/>
      <c r="M840" s="389"/>
    </row>
    <row r="841" spans="1:13">
      <c r="A841" s="126">
        <v>339</v>
      </c>
      <c r="B841" s="89">
        <v>423</v>
      </c>
      <c r="C841" s="64" t="str">
        <f t="shared" si="374"/>
        <v>m</v>
      </c>
      <c r="D841" s="66" t="str">
        <f t="shared" si="1"/>
        <v>Livija Manko</v>
      </c>
      <c r="E841" s="82">
        <f t="shared" si="372"/>
        <v>40320</v>
      </c>
      <c r="F841" s="74" t="str">
        <f t="shared" si="373"/>
        <v>Vydūno gimnazija</v>
      </c>
      <c r="G841" s="127" t="s">
        <v>38</v>
      </c>
      <c r="H841" s="128" t="s">
        <v>704</v>
      </c>
      <c r="I841" s="129" t="s">
        <v>705</v>
      </c>
      <c r="J841" s="147">
        <v>40320</v>
      </c>
      <c r="K841" s="131" t="s">
        <v>559</v>
      </c>
      <c r="L841" s="388"/>
      <c r="M841" s="388"/>
    </row>
    <row r="842" spans="1:13">
      <c r="A842" s="126">
        <v>408</v>
      </c>
      <c r="B842" s="89">
        <v>424</v>
      </c>
      <c r="C842" s="64" t="str">
        <f t="shared" si="374"/>
        <v>m</v>
      </c>
      <c r="D842" s="66" t="str">
        <f t="shared" si="1"/>
        <v>Goda Dimgailaitė</v>
      </c>
      <c r="E842" s="65">
        <f t="shared" si="372"/>
        <v>2013</v>
      </c>
      <c r="F842" s="74" t="str">
        <f t="shared" si="373"/>
        <v>"Verdenės" prog.</v>
      </c>
      <c r="G842" s="90" t="s">
        <v>38</v>
      </c>
      <c r="H842" s="91" t="s">
        <v>533</v>
      </c>
      <c r="I842" s="92" t="s">
        <v>706</v>
      </c>
      <c r="J842" s="403">
        <v>2013</v>
      </c>
      <c r="K842" s="94" t="s">
        <v>683</v>
      </c>
      <c r="L842" s="389"/>
      <c r="M842" s="389"/>
    </row>
    <row r="843" spans="1:13">
      <c r="A843" s="126">
        <v>409</v>
      </c>
      <c r="B843" s="89">
        <v>425</v>
      </c>
      <c r="C843" s="64" t="str">
        <f t="shared" si="374"/>
        <v>v</v>
      </c>
      <c r="D843" s="66" t="str">
        <f t="shared" si="1"/>
        <v>Danielius Dumša</v>
      </c>
      <c r="E843" s="65">
        <f t="shared" si="372"/>
        <v>2011</v>
      </c>
      <c r="F843" s="74" t="str">
        <f t="shared" si="373"/>
        <v>"Verdenės" prog.</v>
      </c>
      <c r="G843" s="90" t="s">
        <v>45</v>
      </c>
      <c r="H843" s="91" t="s">
        <v>312</v>
      </c>
      <c r="I843" s="92" t="s">
        <v>707</v>
      </c>
      <c r="J843" s="404">
        <v>2011</v>
      </c>
      <c r="K843" s="94" t="s">
        <v>683</v>
      </c>
      <c r="L843" s="388"/>
      <c r="M843" s="388"/>
    </row>
    <row r="844" spans="1:13">
      <c r="A844" s="126">
        <v>410</v>
      </c>
      <c r="B844" s="89">
        <v>426</v>
      </c>
      <c r="C844" s="64" t="str">
        <f t="shared" si="374"/>
        <v>m</v>
      </c>
      <c r="D844" s="66" t="str">
        <f t="shared" si="1"/>
        <v>Augustė Norkaitytė</v>
      </c>
      <c r="E844" s="316">
        <f t="shared" si="372"/>
        <v>40809</v>
      </c>
      <c r="F844" s="74" t="str">
        <f t="shared" si="373"/>
        <v>"Verdenės" prog.</v>
      </c>
      <c r="G844" s="90" t="s">
        <v>38</v>
      </c>
      <c r="H844" s="91" t="s">
        <v>99</v>
      </c>
      <c r="I844" s="92" t="s">
        <v>708</v>
      </c>
      <c r="J844" s="399">
        <v>40809</v>
      </c>
      <c r="K844" s="94" t="s">
        <v>683</v>
      </c>
      <c r="L844" s="389"/>
      <c r="M844" s="389"/>
    </row>
    <row r="845" spans="1:13">
      <c r="A845" s="126">
        <v>411</v>
      </c>
      <c r="B845" s="89">
        <v>427</v>
      </c>
      <c r="C845" s="64" t="str">
        <f t="shared" si="374"/>
        <v>m</v>
      </c>
      <c r="D845" s="66" t="str">
        <f t="shared" si="1"/>
        <v>Austėja Bilvinaitė</v>
      </c>
      <c r="E845" s="318">
        <f t="shared" si="372"/>
        <v>40801</v>
      </c>
      <c r="F845" s="74" t="str">
        <f t="shared" si="373"/>
        <v>"Verdenės" prog.</v>
      </c>
      <c r="G845" s="90" t="s">
        <v>38</v>
      </c>
      <c r="H845" s="91" t="s">
        <v>352</v>
      </c>
      <c r="I845" s="92" t="s">
        <v>709</v>
      </c>
      <c r="J845" s="405">
        <v>40801</v>
      </c>
      <c r="K845" s="94" t="s">
        <v>683</v>
      </c>
      <c r="L845" s="388"/>
      <c r="M845" s="388"/>
    </row>
    <row r="846" spans="1:13">
      <c r="A846" s="126">
        <v>412</v>
      </c>
      <c r="B846" s="89">
        <v>428</v>
      </c>
      <c r="C846" s="64" t="str">
        <f t="shared" si="374"/>
        <v>m</v>
      </c>
      <c r="D846" s="66" t="str">
        <f t="shared" si="1"/>
        <v>Lėja Jansonaitė</v>
      </c>
      <c r="E846" s="316">
        <f t="shared" si="372"/>
        <v>40544</v>
      </c>
      <c r="F846" s="74" t="str">
        <f t="shared" si="373"/>
        <v>"Verdenės" prog.</v>
      </c>
      <c r="G846" s="90" t="s">
        <v>38</v>
      </c>
      <c r="H846" s="91" t="s">
        <v>710</v>
      </c>
      <c r="I846" s="92" t="s">
        <v>711</v>
      </c>
      <c r="J846" s="399">
        <v>40544</v>
      </c>
      <c r="K846" s="94" t="s">
        <v>683</v>
      </c>
      <c r="L846" s="389"/>
      <c r="M846" s="389"/>
    </row>
    <row r="847" spans="1:13">
      <c r="A847" s="126">
        <v>413</v>
      </c>
      <c r="B847" s="89">
        <v>429</v>
      </c>
      <c r="C847" s="64" t="str">
        <f t="shared" si="374"/>
        <v>m</v>
      </c>
      <c r="D847" s="66" t="str">
        <f t="shared" si="1"/>
        <v>Simona Pakulytė</v>
      </c>
      <c r="E847" s="316">
        <f t="shared" si="372"/>
        <v>40327</v>
      </c>
      <c r="F847" s="74" t="str">
        <f t="shared" si="373"/>
        <v>"Verdenės" prog.</v>
      </c>
      <c r="G847" s="90" t="s">
        <v>38</v>
      </c>
      <c r="H847" s="91" t="s">
        <v>443</v>
      </c>
      <c r="I847" s="92" t="s">
        <v>712</v>
      </c>
      <c r="J847" s="399">
        <v>40327</v>
      </c>
      <c r="K847" s="94" t="s">
        <v>683</v>
      </c>
      <c r="L847" s="388"/>
      <c r="M847" s="388"/>
    </row>
    <row r="848" spans="1:13">
      <c r="A848" s="126">
        <v>414</v>
      </c>
      <c r="B848" s="89">
        <v>430</v>
      </c>
      <c r="C848" s="64" t="str">
        <f t="shared" si="374"/>
        <v>v</v>
      </c>
      <c r="D848" s="66" t="str">
        <f t="shared" si="1"/>
        <v>Egidijus Ungeitis</v>
      </c>
      <c r="E848" s="316">
        <f t="shared" si="372"/>
        <v>40592</v>
      </c>
      <c r="F848" s="74" t="str">
        <f t="shared" si="373"/>
        <v>"Verdenės" prog.</v>
      </c>
      <c r="G848" s="90" t="s">
        <v>45</v>
      </c>
      <c r="H848" s="91" t="s">
        <v>713</v>
      </c>
      <c r="I848" s="92" t="s">
        <v>714</v>
      </c>
      <c r="J848" s="399">
        <v>40592</v>
      </c>
      <c r="K848" s="94" t="s">
        <v>683</v>
      </c>
      <c r="L848" s="389"/>
      <c r="M848" s="389"/>
    </row>
    <row r="849" spans="1:13">
      <c r="A849" s="126">
        <v>415</v>
      </c>
      <c r="B849" s="89">
        <v>431</v>
      </c>
      <c r="C849" s="64" t="str">
        <f t="shared" si="374"/>
        <v>m</v>
      </c>
      <c r="D849" s="66" t="str">
        <f t="shared" si="1"/>
        <v>Beatričia Eimutytė</v>
      </c>
      <c r="E849" s="318">
        <f t="shared" si="372"/>
        <v>41243</v>
      </c>
      <c r="F849" s="74" t="str">
        <f t="shared" si="373"/>
        <v>"Verdenės" prog.</v>
      </c>
      <c r="G849" s="90" t="s">
        <v>38</v>
      </c>
      <c r="H849" s="91" t="s">
        <v>715</v>
      </c>
      <c r="I849" s="92" t="s">
        <v>716</v>
      </c>
      <c r="J849" s="406">
        <v>41243</v>
      </c>
      <c r="K849" s="94" t="s">
        <v>683</v>
      </c>
      <c r="L849" s="388"/>
      <c r="M849" s="388"/>
    </row>
    <row r="850" spans="1:13">
      <c r="A850" s="126">
        <v>416</v>
      </c>
      <c r="B850" s="89">
        <v>432</v>
      </c>
      <c r="C850" s="64" t="str">
        <f t="shared" si="374"/>
        <v>m</v>
      </c>
      <c r="D850" s="66" t="str">
        <f t="shared" si="1"/>
        <v>Dominyka Ežerskytė</v>
      </c>
      <c r="E850" s="316">
        <f t="shared" si="372"/>
        <v>41299</v>
      </c>
      <c r="F850" s="74" t="str">
        <f t="shared" si="373"/>
        <v>"Verdenės" prog.</v>
      </c>
      <c r="G850" s="90" t="s">
        <v>38</v>
      </c>
      <c r="H850" s="91" t="s">
        <v>717</v>
      </c>
      <c r="I850" s="92" t="s">
        <v>718</v>
      </c>
      <c r="J850" s="400">
        <v>41299</v>
      </c>
      <c r="K850" s="94" t="s">
        <v>683</v>
      </c>
      <c r="L850" s="389"/>
      <c r="M850" s="389"/>
    </row>
    <row r="851" spans="1:13">
      <c r="A851" s="126">
        <v>417</v>
      </c>
      <c r="B851" s="89">
        <v>433</v>
      </c>
      <c r="C851" s="64" t="str">
        <f t="shared" si="374"/>
        <v>v</v>
      </c>
      <c r="D851" s="66" t="str">
        <f t="shared" si="1"/>
        <v>Vilius Juodelis</v>
      </c>
      <c r="E851" s="65">
        <f t="shared" si="372"/>
        <v>2010</v>
      </c>
      <c r="F851" s="74" t="str">
        <f t="shared" si="373"/>
        <v>"Verdenės" prog.</v>
      </c>
      <c r="G851" s="90" t="s">
        <v>45</v>
      </c>
      <c r="H851" s="91" t="s">
        <v>618</v>
      </c>
      <c r="I851" s="92" t="s">
        <v>719</v>
      </c>
      <c r="J851" s="403">
        <v>2010</v>
      </c>
      <c r="K851" s="94" t="s">
        <v>683</v>
      </c>
      <c r="L851" s="388"/>
      <c r="M851" s="388"/>
    </row>
    <row r="852" spans="1:13">
      <c r="A852" s="126">
        <v>418</v>
      </c>
      <c r="B852" s="89">
        <v>434</v>
      </c>
      <c r="C852" s="64" t="str">
        <f t="shared" si="374"/>
        <v>v</v>
      </c>
      <c r="D852" s="66" t="str">
        <f t="shared" si="1"/>
        <v>Elijus Katauskas</v>
      </c>
      <c r="E852" s="318">
        <f t="shared" si="372"/>
        <v>40783</v>
      </c>
      <c r="F852" s="74" t="str">
        <f t="shared" si="373"/>
        <v>"Verdenės" prog.</v>
      </c>
      <c r="G852" s="90" t="s">
        <v>45</v>
      </c>
      <c r="H852" s="91" t="s">
        <v>673</v>
      </c>
      <c r="I852" s="92" t="s">
        <v>720</v>
      </c>
      <c r="J852" s="406">
        <v>40783</v>
      </c>
      <c r="K852" s="94" t="s">
        <v>683</v>
      </c>
      <c r="L852" s="389"/>
      <c r="M852" s="389"/>
    </row>
    <row r="853" spans="1:13">
      <c r="A853" s="126">
        <v>419</v>
      </c>
      <c r="B853" s="89">
        <v>435</v>
      </c>
      <c r="C853" s="64" t="str">
        <f t="shared" si="374"/>
        <v>v</v>
      </c>
      <c r="D853" s="66" t="str">
        <f t="shared" si="1"/>
        <v>Domas Malinauskas</v>
      </c>
      <c r="E853" s="316">
        <f t="shared" si="372"/>
        <v>41201</v>
      </c>
      <c r="F853" s="74" t="str">
        <f t="shared" si="373"/>
        <v>"Verdenės" prog.</v>
      </c>
      <c r="G853" s="90" t="s">
        <v>45</v>
      </c>
      <c r="H853" s="91" t="s">
        <v>423</v>
      </c>
      <c r="I853" s="92" t="s">
        <v>615</v>
      </c>
      <c r="J853" s="400">
        <v>41201</v>
      </c>
      <c r="K853" s="94" t="s">
        <v>683</v>
      </c>
      <c r="L853" s="388"/>
      <c r="M853" s="388"/>
    </row>
    <row r="854" spans="1:13">
      <c r="A854" s="126">
        <v>420</v>
      </c>
      <c r="B854" s="89">
        <v>436</v>
      </c>
      <c r="C854" s="64" t="str">
        <f t="shared" si="374"/>
        <v>m</v>
      </c>
      <c r="D854" s="66" t="str">
        <f t="shared" si="1"/>
        <v>Eglė Streckytė</v>
      </c>
      <c r="E854" s="316">
        <f t="shared" si="372"/>
        <v>40562</v>
      </c>
      <c r="F854" s="74" t="str">
        <f t="shared" si="373"/>
        <v>"Verdenės" prog.</v>
      </c>
      <c r="G854" s="90" t="s">
        <v>38</v>
      </c>
      <c r="H854" s="91" t="s">
        <v>535</v>
      </c>
      <c r="I854" s="92" t="s">
        <v>721</v>
      </c>
      <c r="J854" s="399">
        <v>40562</v>
      </c>
      <c r="K854" s="94" t="s">
        <v>683</v>
      </c>
      <c r="L854" s="389"/>
      <c r="M854" s="389"/>
    </row>
    <row r="855" spans="1:13">
      <c r="A855" s="126">
        <v>421</v>
      </c>
      <c r="B855" s="89">
        <v>437</v>
      </c>
      <c r="C855" s="64" t="str">
        <f t="shared" si="374"/>
        <v>v</v>
      </c>
      <c r="D855" s="66" t="str">
        <f t="shared" si="1"/>
        <v>Orestas Pakalniškis</v>
      </c>
      <c r="E855" s="316">
        <f t="shared" si="372"/>
        <v>41097</v>
      </c>
      <c r="F855" s="74" t="str">
        <f t="shared" si="373"/>
        <v>"Verdenės" prog.</v>
      </c>
      <c r="G855" s="90" t="s">
        <v>45</v>
      </c>
      <c r="H855" s="91" t="s">
        <v>722</v>
      </c>
      <c r="I855" s="92" t="s">
        <v>723</v>
      </c>
      <c r="J855" s="400">
        <v>41097</v>
      </c>
      <c r="K855" s="94" t="s">
        <v>683</v>
      </c>
      <c r="L855" s="388"/>
      <c r="M855" s="388"/>
    </row>
    <row r="856" spans="1:13">
      <c r="A856" s="126">
        <v>422</v>
      </c>
      <c r="B856" s="89">
        <v>438</v>
      </c>
      <c r="C856" s="64" t="str">
        <f t="shared" si="374"/>
        <v>m</v>
      </c>
      <c r="D856" s="66" t="str">
        <f t="shared" si="1"/>
        <v>Rimgailė Petrulevičiūtė</v>
      </c>
      <c r="E856" s="65">
        <f t="shared" si="372"/>
        <v>2013</v>
      </c>
      <c r="F856" s="74" t="str">
        <f t="shared" si="373"/>
        <v>"Verdenės" prog.</v>
      </c>
      <c r="G856" s="90" t="s">
        <v>38</v>
      </c>
      <c r="H856" s="91" t="s">
        <v>724</v>
      </c>
      <c r="I856" s="92" t="s">
        <v>725</v>
      </c>
      <c r="J856" s="403">
        <v>2013</v>
      </c>
      <c r="K856" s="94" t="s">
        <v>683</v>
      </c>
      <c r="L856" s="389"/>
      <c r="M856" s="389"/>
    </row>
    <row r="857" spans="1:13">
      <c r="A857" s="126">
        <v>423</v>
      </c>
      <c r="B857" s="89">
        <v>439</v>
      </c>
      <c r="C857" s="64" t="str">
        <f t="shared" si="374"/>
        <v>v</v>
      </c>
      <c r="D857" s="66" t="str">
        <f t="shared" si="1"/>
        <v>Orestas Purys</v>
      </c>
      <c r="E857" s="316">
        <f t="shared" si="372"/>
        <v>40638</v>
      </c>
      <c r="F857" s="74" t="str">
        <f t="shared" si="373"/>
        <v>"Verdenės" prog.</v>
      </c>
      <c r="G857" s="90" t="s">
        <v>45</v>
      </c>
      <c r="H857" s="91" t="s">
        <v>722</v>
      </c>
      <c r="I857" s="92" t="s">
        <v>726</v>
      </c>
      <c r="J857" s="400">
        <v>40638</v>
      </c>
      <c r="K857" s="94" t="s">
        <v>683</v>
      </c>
      <c r="L857" s="388"/>
      <c r="M857" s="388"/>
    </row>
    <row r="858" spans="1:13">
      <c r="A858" s="126">
        <v>424</v>
      </c>
      <c r="B858" s="89">
        <v>440</v>
      </c>
      <c r="C858" s="64" t="str">
        <f t="shared" si="374"/>
        <v>v</v>
      </c>
      <c r="D858" s="66" t="str">
        <f t="shared" si="1"/>
        <v>Gediminas Ruzgys</v>
      </c>
      <c r="E858" s="316">
        <f t="shared" si="372"/>
        <v>40782</v>
      </c>
      <c r="F858" s="74" t="str">
        <f t="shared" si="373"/>
        <v>"Verdenės" prog.</v>
      </c>
      <c r="G858" s="256" t="s">
        <v>45</v>
      </c>
      <c r="H858" s="407" t="s">
        <v>181</v>
      </c>
      <c r="I858" s="408" t="s">
        <v>727</v>
      </c>
      <c r="J858" s="409">
        <v>40782</v>
      </c>
      <c r="K858" s="260" t="s">
        <v>683</v>
      </c>
      <c r="L858" s="389"/>
      <c r="M858" s="389"/>
    </row>
    <row r="859" spans="1:13">
      <c r="A859" s="126">
        <v>425</v>
      </c>
      <c r="B859" s="89">
        <v>441</v>
      </c>
      <c r="C859" s="64" t="str">
        <f t="shared" si="374"/>
        <v>v</v>
      </c>
      <c r="D859" s="66" t="str">
        <f t="shared" si="1"/>
        <v>Jonas Stončius</v>
      </c>
      <c r="E859" s="65">
        <f t="shared" si="372"/>
        <v>2010</v>
      </c>
      <c r="F859" s="74" t="str">
        <f t="shared" si="373"/>
        <v>"Verdenės" prog.</v>
      </c>
      <c r="G859" s="83" t="s">
        <v>45</v>
      </c>
      <c r="H859" s="212" t="s">
        <v>239</v>
      </c>
      <c r="I859" s="85" t="s">
        <v>728</v>
      </c>
      <c r="J859" s="410">
        <v>2010</v>
      </c>
      <c r="K859" s="411" t="s">
        <v>683</v>
      </c>
      <c r="L859" s="388"/>
      <c r="M859" s="388"/>
    </row>
    <row r="860" spans="1:13">
      <c r="A860" s="126">
        <v>426</v>
      </c>
      <c r="B860" s="89">
        <v>442</v>
      </c>
      <c r="C860" s="64" t="str">
        <f t="shared" si="374"/>
        <v>v</v>
      </c>
      <c r="D860" s="66" t="str">
        <f t="shared" si="1"/>
        <v>Mantas Šuipys</v>
      </c>
      <c r="E860" s="316">
        <f t="shared" si="372"/>
        <v>40968</v>
      </c>
      <c r="F860" s="74" t="str">
        <f t="shared" si="373"/>
        <v>"Verdenės" prog.</v>
      </c>
      <c r="G860" s="90" t="s">
        <v>45</v>
      </c>
      <c r="H860" s="219" t="s">
        <v>265</v>
      </c>
      <c r="I860" s="92" t="s">
        <v>729</v>
      </c>
      <c r="J860" s="400">
        <v>40968</v>
      </c>
      <c r="K860" s="411" t="s">
        <v>683</v>
      </c>
      <c r="L860" s="389"/>
      <c r="M860" s="389"/>
    </row>
    <row r="861" spans="1:13">
      <c r="A861" s="126">
        <v>427</v>
      </c>
      <c r="B861" s="89">
        <v>443</v>
      </c>
      <c r="C861" s="64" t="str">
        <f t="shared" si="374"/>
        <v>m</v>
      </c>
      <c r="D861" s="66" t="str">
        <f t="shared" si="1"/>
        <v>Gabrielė Tikužytė</v>
      </c>
      <c r="E861" s="65">
        <f t="shared" si="372"/>
        <v>2013</v>
      </c>
      <c r="F861" s="74" t="str">
        <f t="shared" si="373"/>
        <v>"Verdenės" prog.</v>
      </c>
      <c r="G861" s="90" t="s">
        <v>38</v>
      </c>
      <c r="H861" s="219" t="s">
        <v>90</v>
      </c>
      <c r="I861" s="92" t="s">
        <v>730</v>
      </c>
      <c r="J861" s="403">
        <v>2013</v>
      </c>
      <c r="K861" s="411" t="s">
        <v>683</v>
      </c>
      <c r="L861" s="388"/>
      <c r="M861" s="388"/>
    </row>
    <row r="862" spans="1:13">
      <c r="A862" s="126">
        <v>428</v>
      </c>
      <c r="B862" s="89">
        <v>444</v>
      </c>
      <c r="C862" s="64" t="str">
        <f t="shared" si="374"/>
        <v>m</v>
      </c>
      <c r="D862" s="66" t="str">
        <f t="shared" si="1"/>
        <v>Kamilė Sugintaitė</v>
      </c>
      <c r="E862" s="316">
        <f t="shared" si="372"/>
        <v>41495</v>
      </c>
      <c r="F862" s="74" t="str">
        <f t="shared" si="373"/>
        <v>"Verdenės" prog.</v>
      </c>
      <c r="G862" s="90" t="s">
        <v>38</v>
      </c>
      <c r="H862" s="219" t="s">
        <v>403</v>
      </c>
      <c r="I862" s="92" t="s">
        <v>731</v>
      </c>
      <c r="J862" s="400">
        <v>41495</v>
      </c>
      <c r="K862" s="411" t="s">
        <v>683</v>
      </c>
      <c r="L862" s="389"/>
      <c r="M862" s="389"/>
    </row>
    <row r="863" spans="1:13">
      <c r="A863" s="126">
        <v>429</v>
      </c>
      <c r="B863" s="89">
        <v>445</v>
      </c>
      <c r="C863" s="64" t="str">
        <f t="shared" si="374"/>
        <v>m</v>
      </c>
      <c r="D863" s="66" t="str">
        <f t="shared" si="1"/>
        <v>Beatričia Mažeikytė</v>
      </c>
      <c r="E863" s="65">
        <f t="shared" si="372"/>
        <v>2011</v>
      </c>
      <c r="F863" s="74" t="str">
        <f t="shared" si="373"/>
        <v>"Verdenės" prog.</v>
      </c>
      <c r="G863" s="90" t="s">
        <v>38</v>
      </c>
      <c r="H863" s="219" t="s">
        <v>715</v>
      </c>
      <c r="I863" s="92" t="s">
        <v>732</v>
      </c>
      <c r="J863" s="403">
        <v>2011</v>
      </c>
      <c r="K863" s="411" t="s">
        <v>683</v>
      </c>
      <c r="L863" s="388"/>
      <c r="M863" s="388"/>
    </row>
    <row r="864" spans="1:13">
      <c r="A864" s="126">
        <v>431</v>
      </c>
      <c r="B864" s="412">
        <v>446</v>
      </c>
      <c r="C864" s="64" t="str">
        <f t="shared" si="374"/>
        <v>v</v>
      </c>
      <c r="D864" s="66" t="str">
        <f t="shared" si="1"/>
        <v>Daniel Enright Clarke</v>
      </c>
      <c r="E864" s="316">
        <f t="shared" si="372"/>
        <v>39930</v>
      </c>
      <c r="F864" s="74" t="str">
        <f t="shared" si="373"/>
        <v>Klaipėdos licėjus</v>
      </c>
      <c r="G864" s="150" t="s">
        <v>45</v>
      </c>
      <c r="H864" s="413" t="s">
        <v>733</v>
      </c>
      <c r="I864" s="414" t="s">
        <v>734</v>
      </c>
      <c r="J864" s="415">
        <v>39930</v>
      </c>
      <c r="K864" s="97" t="s">
        <v>735</v>
      </c>
      <c r="L864" s="389"/>
      <c r="M864" s="389"/>
    </row>
    <row r="865" spans="1:13">
      <c r="A865" s="126">
        <v>432</v>
      </c>
      <c r="B865" s="412">
        <v>447</v>
      </c>
      <c r="C865" s="64" t="str">
        <f t="shared" si="374"/>
        <v>v</v>
      </c>
      <c r="D865" s="66" t="str">
        <f t="shared" si="1"/>
        <v>Sofija Kavaliauskaitė</v>
      </c>
      <c r="E865" s="316">
        <f t="shared" si="372"/>
        <v>39869</v>
      </c>
      <c r="F865" s="74" t="str">
        <f t="shared" si="373"/>
        <v>Klaipėdos licėjus</v>
      </c>
      <c r="G865" s="150" t="s">
        <v>45</v>
      </c>
      <c r="H865" s="413" t="s">
        <v>48</v>
      </c>
      <c r="I865" s="287" t="s">
        <v>736</v>
      </c>
      <c r="J865" s="416">
        <v>39869</v>
      </c>
      <c r="K865" s="277" t="s">
        <v>735</v>
      </c>
      <c r="L865" s="388"/>
      <c r="M865" s="388"/>
    </row>
    <row r="866" spans="1:13">
      <c r="A866" s="126">
        <v>433</v>
      </c>
      <c r="B866" s="412">
        <v>448</v>
      </c>
      <c r="C866" s="64" t="str">
        <f t="shared" si="374"/>
        <v>v</v>
      </c>
      <c r="D866" s="66" t="str">
        <f t="shared" si="1"/>
        <v>Sofija Kurlytė</v>
      </c>
      <c r="E866" s="316">
        <f t="shared" si="372"/>
        <v>40209</v>
      </c>
      <c r="F866" s="74" t="str">
        <f t="shared" si="373"/>
        <v>Klaipėdos licėjus</v>
      </c>
      <c r="G866" s="155" t="s">
        <v>45</v>
      </c>
      <c r="H866" s="281" t="s">
        <v>48</v>
      </c>
      <c r="I866" s="279" t="s">
        <v>737</v>
      </c>
      <c r="J866" s="417">
        <v>40209</v>
      </c>
      <c r="K866" s="102" t="s">
        <v>735</v>
      </c>
      <c r="L866" s="389"/>
      <c r="M866" s="389"/>
    </row>
    <row r="867" spans="1:13">
      <c r="A867" s="126">
        <v>434</v>
      </c>
      <c r="B867" s="412">
        <v>449</v>
      </c>
      <c r="C867" s="64" t="str">
        <f t="shared" si="374"/>
        <v>v</v>
      </c>
      <c r="D867" s="66" t="str">
        <f t="shared" si="1"/>
        <v>Jaroslav Peregoncev</v>
      </c>
      <c r="E867" s="316">
        <f t="shared" si="372"/>
        <v>39943</v>
      </c>
      <c r="F867" s="74" t="str">
        <f t="shared" si="373"/>
        <v>Klaipėdos licėjus</v>
      </c>
      <c r="G867" s="155" t="s">
        <v>45</v>
      </c>
      <c r="H867" s="281" t="s">
        <v>738</v>
      </c>
      <c r="I867" s="279" t="s">
        <v>739</v>
      </c>
      <c r="J867" s="417">
        <v>39943</v>
      </c>
      <c r="K867" s="159" t="s">
        <v>735</v>
      </c>
      <c r="L867" s="388"/>
      <c r="M867" s="388"/>
    </row>
    <row r="868" spans="1:13">
      <c r="A868" s="126">
        <v>435</v>
      </c>
      <c r="B868" s="412">
        <v>450</v>
      </c>
      <c r="C868" s="64" t="str">
        <f t="shared" si="374"/>
        <v>v</v>
      </c>
      <c r="D868" s="66" t="str">
        <f t="shared" si="1"/>
        <v>Motiejus Bariškauskas</v>
      </c>
      <c r="E868" s="316">
        <f t="shared" si="372"/>
        <v>40393</v>
      </c>
      <c r="F868" s="74" t="str">
        <f t="shared" si="373"/>
        <v>Klaipėdos licėjus</v>
      </c>
      <c r="G868" s="155" t="s">
        <v>45</v>
      </c>
      <c r="H868" s="281" t="s">
        <v>740</v>
      </c>
      <c r="I868" s="279" t="s">
        <v>741</v>
      </c>
      <c r="J868" s="417">
        <v>40393</v>
      </c>
      <c r="K868" s="102" t="s">
        <v>735</v>
      </c>
      <c r="L868" s="389"/>
      <c r="M868" s="389"/>
    </row>
    <row r="869" spans="1:13">
      <c r="A869" s="126">
        <v>436</v>
      </c>
      <c r="B869" s="412">
        <v>451</v>
      </c>
      <c r="C869" s="64" t="str">
        <f t="shared" si="374"/>
        <v>v</v>
      </c>
      <c r="D869" s="66" t="str">
        <f t="shared" si="1"/>
        <v>Domas Domanskas</v>
      </c>
      <c r="E869" s="316">
        <f t="shared" si="372"/>
        <v>39924</v>
      </c>
      <c r="F869" s="74" t="str">
        <f t="shared" si="373"/>
        <v>Klaipėdos licėjus</v>
      </c>
      <c r="G869" s="155" t="s">
        <v>45</v>
      </c>
      <c r="H869" s="281" t="s">
        <v>423</v>
      </c>
      <c r="I869" s="279" t="s">
        <v>742</v>
      </c>
      <c r="J869" s="418">
        <v>39924</v>
      </c>
      <c r="K869" s="159" t="s">
        <v>735</v>
      </c>
      <c r="L869" s="388"/>
      <c r="M869" s="388"/>
    </row>
    <row r="870" spans="1:13">
      <c r="A870" s="126">
        <v>437</v>
      </c>
      <c r="B870" s="412">
        <v>452</v>
      </c>
      <c r="C870" s="64" t="str">
        <f t="shared" si="374"/>
        <v>v</v>
      </c>
      <c r="D870" s="66" t="str">
        <f t="shared" si="1"/>
        <v>Dominykas Norkus</v>
      </c>
      <c r="E870" s="316">
        <f t="shared" si="372"/>
        <v>39660</v>
      </c>
      <c r="F870" s="74" t="str">
        <f t="shared" si="373"/>
        <v>Klaipėdos licėjus</v>
      </c>
      <c r="G870" s="155" t="s">
        <v>45</v>
      </c>
      <c r="H870" s="282" t="s">
        <v>74</v>
      </c>
      <c r="I870" s="279" t="s">
        <v>743</v>
      </c>
      <c r="J870" s="419">
        <v>39660</v>
      </c>
      <c r="K870" s="214" t="s">
        <v>735</v>
      </c>
      <c r="L870" s="389"/>
      <c r="M870" s="389"/>
    </row>
    <row r="871" spans="1:13">
      <c r="A871" s="126">
        <v>438</v>
      </c>
      <c r="B871" s="412">
        <v>453</v>
      </c>
      <c r="C871" s="64" t="str">
        <f t="shared" si="374"/>
        <v>v</v>
      </c>
      <c r="D871" s="66" t="str">
        <f t="shared" si="1"/>
        <v>Petras Lučka</v>
      </c>
      <c r="E871" s="316">
        <f t="shared" si="372"/>
        <v>38925</v>
      </c>
      <c r="F871" s="74" t="str">
        <f t="shared" si="373"/>
        <v>Klaipėdos licėjus</v>
      </c>
      <c r="G871" s="155" t="s">
        <v>45</v>
      </c>
      <c r="H871" s="281" t="s">
        <v>556</v>
      </c>
      <c r="I871" s="279" t="s">
        <v>744</v>
      </c>
      <c r="J871" s="416">
        <v>38925</v>
      </c>
      <c r="K871" s="159" t="s">
        <v>735</v>
      </c>
      <c r="L871" s="388"/>
      <c r="M871" s="388"/>
    </row>
    <row r="872" spans="1:13">
      <c r="A872" s="126">
        <v>439</v>
      </c>
      <c r="B872" s="412">
        <v>454</v>
      </c>
      <c r="C872" s="64" t="str">
        <f t="shared" si="374"/>
        <v>v</v>
      </c>
      <c r="D872" s="66" t="str">
        <f t="shared" si="1"/>
        <v>Vytautas Vaškys</v>
      </c>
      <c r="E872" s="318">
        <f t="shared" si="372"/>
        <v>40004</v>
      </c>
      <c r="F872" s="74" t="str">
        <f t="shared" si="373"/>
        <v>Klaipėdos licėjus</v>
      </c>
      <c r="G872" s="155" t="s">
        <v>45</v>
      </c>
      <c r="H872" s="281" t="s">
        <v>745</v>
      </c>
      <c r="I872" s="279" t="s">
        <v>746</v>
      </c>
      <c r="J872" s="420">
        <v>40004</v>
      </c>
      <c r="K872" s="102" t="s">
        <v>735</v>
      </c>
      <c r="L872" s="389"/>
      <c r="M872" s="389"/>
    </row>
    <row r="873" spans="1:13">
      <c r="A873" s="126">
        <v>440</v>
      </c>
      <c r="B873" s="412">
        <v>455</v>
      </c>
      <c r="C873" s="64" t="str">
        <f t="shared" si="374"/>
        <v>v</v>
      </c>
      <c r="D873" s="66" t="str">
        <f t="shared" si="1"/>
        <v>Justas Neverdauskas</v>
      </c>
      <c r="E873" s="318">
        <f t="shared" si="372"/>
        <v>39503</v>
      </c>
      <c r="F873" s="74" t="str">
        <f t="shared" si="373"/>
        <v>Klaipėdos licėjus</v>
      </c>
      <c r="G873" s="155" t="s">
        <v>45</v>
      </c>
      <c r="H873" s="282" t="s">
        <v>285</v>
      </c>
      <c r="I873" s="279" t="s">
        <v>747</v>
      </c>
      <c r="J873" s="420">
        <v>39503</v>
      </c>
      <c r="K873" s="159" t="s">
        <v>735</v>
      </c>
      <c r="L873" s="388"/>
      <c r="M873" s="388"/>
    </row>
    <row r="874" spans="1:13">
      <c r="A874" s="126">
        <v>441</v>
      </c>
      <c r="B874" s="412">
        <v>456</v>
      </c>
      <c r="C874" s="64" t="str">
        <f t="shared" si="374"/>
        <v>v</v>
      </c>
      <c r="D874" s="66" t="str">
        <f t="shared" si="1"/>
        <v>Kajus Sabulis</v>
      </c>
      <c r="E874" s="318">
        <f t="shared" si="372"/>
        <v>39787</v>
      </c>
      <c r="F874" s="74" t="str">
        <f t="shared" si="373"/>
        <v>Klaipėdos licėjus</v>
      </c>
      <c r="G874" s="155" t="s">
        <v>45</v>
      </c>
      <c r="H874" s="282" t="s">
        <v>203</v>
      </c>
      <c r="I874" s="279" t="s">
        <v>748</v>
      </c>
      <c r="J874" s="420">
        <v>39787</v>
      </c>
      <c r="K874" s="102" t="s">
        <v>735</v>
      </c>
      <c r="L874" s="389"/>
      <c r="M874" s="389"/>
    </row>
    <row r="875" spans="1:13">
      <c r="A875" s="126">
        <v>442</v>
      </c>
      <c r="B875" s="182">
        <v>457</v>
      </c>
      <c r="C875" s="64" t="str">
        <f t="shared" si="374"/>
        <v>v</v>
      </c>
      <c r="D875" s="66" t="str">
        <f t="shared" si="1"/>
        <v>Emil Burdin</v>
      </c>
      <c r="E875" s="316">
        <f t="shared" si="372"/>
        <v>40987</v>
      </c>
      <c r="F875" s="74" t="str">
        <f t="shared" si="373"/>
        <v>Klaipėdos licėjus</v>
      </c>
      <c r="G875" s="155" t="s">
        <v>45</v>
      </c>
      <c r="H875" s="281" t="s">
        <v>749</v>
      </c>
      <c r="I875" s="279" t="s">
        <v>750</v>
      </c>
      <c r="J875" s="417">
        <v>40987</v>
      </c>
      <c r="K875" s="159" t="s">
        <v>735</v>
      </c>
      <c r="L875" s="388"/>
      <c r="M875" s="388"/>
    </row>
    <row r="876" spans="1:13">
      <c r="A876" s="126">
        <v>443</v>
      </c>
      <c r="B876" s="421">
        <v>458</v>
      </c>
      <c r="C876" s="64" t="str">
        <f t="shared" si="374"/>
        <v>v</v>
      </c>
      <c r="D876" s="66" t="str">
        <f t="shared" si="1"/>
        <v>Haroldas Jensius</v>
      </c>
      <c r="E876" s="316">
        <f t="shared" si="372"/>
        <v>41136</v>
      </c>
      <c r="F876" s="74" t="str">
        <f t="shared" si="373"/>
        <v>Klaipėdos licėjus</v>
      </c>
      <c r="G876" s="150" t="s">
        <v>45</v>
      </c>
      <c r="H876" s="413" t="s">
        <v>751</v>
      </c>
      <c r="I876" s="287" t="s">
        <v>752</v>
      </c>
      <c r="J876" s="416">
        <v>41136</v>
      </c>
      <c r="K876" s="106" t="s">
        <v>735</v>
      </c>
      <c r="L876" s="389"/>
      <c r="M876" s="389"/>
    </row>
    <row r="877" spans="1:13">
      <c r="A877" s="126">
        <v>444</v>
      </c>
      <c r="B877" s="421">
        <v>459</v>
      </c>
      <c r="C877" s="64" t="str">
        <f t="shared" si="374"/>
        <v>m</v>
      </c>
      <c r="D877" s="66" t="str">
        <f t="shared" si="1"/>
        <v>Martyna Kemundrytė</v>
      </c>
      <c r="E877" s="316">
        <f t="shared" si="372"/>
        <v>41004</v>
      </c>
      <c r="F877" s="74" t="str">
        <f t="shared" si="373"/>
        <v>Klaipėdos licėjus</v>
      </c>
      <c r="G877" s="155" t="s">
        <v>38</v>
      </c>
      <c r="H877" s="281" t="s">
        <v>753</v>
      </c>
      <c r="I877" s="279" t="s">
        <v>754</v>
      </c>
      <c r="J877" s="417">
        <v>41004</v>
      </c>
      <c r="K877" s="159" t="s">
        <v>735</v>
      </c>
      <c r="L877" s="388"/>
      <c r="M877" s="388"/>
    </row>
    <row r="878" spans="1:13">
      <c r="A878" s="126">
        <v>445</v>
      </c>
      <c r="B878" s="421">
        <v>460</v>
      </c>
      <c r="C878" s="64" t="str">
        <f t="shared" si="374"/>
        <v>v</v>
      </c>
      <c r="D878" s="66" t="str">
        <f t="shared" si="1"/>
        <v>Vilius Vekteris</v>
      </c>
      <c r="E878" s="316">
        <f t="shared" si="372"/>
        <v>41227</v>
      </c>
      <c r="F878" s="74" t="str">
        <f t="shared" si="373"/>
        <v>Klaipėdos licėjus</v>
      </c>
      <c r="G878" s="155" t="s">
        <v>45</v>
      </c>
      <c r="H878" s="281" t="s">
        <v>618</v>
      </c>
      <c r="I878" s="279" t="s">
        <v>755</v>
      </c>
      <c r="J878" s="417">
        <v>41227</v>
      </c>
      <c r="K878" s="102" t="s">
        <v>735</v>
      </c>
      <c r="L878" s="389"/>
      <c r="M878" s="389"/>
    </row>
    <row r="879" spans="1:13">
      <c r="A879" s="126">
        <v>446</v>
      </c>
      <c r="B879" s="421">
        <v>461</v>
      </c>
      <c r="C879" s="64" t="str">
        <f t="shared" si="374"/>
        <v>m</v>
      </c>
      <c r="D879" s="66" t="str">
        <f t="shared" si="1"/>
        <v>Milda Einikytė</v>
      </c>
      <c r="E879" s="316">
        <f t="shared" si="372"/>
        <v>41208</v>
      </c>
      <c r="F879" s="74" t="str">
        <f t="shared" si="373"/>
        <v>Klaipėdos licėjus</v>
      </c>
      <c r="G879" s="155" t="s">
        <v>38</v>
      </c>
      <c r="H879" s="281" t="s">
        <v>756</v>
      </c>
      <c r="I879" s="279" t="s">
        <v>757</v>
      </c>
      <c r="J879" s="417">
        <v>41208</v>
      </c>
      <c r="K879" s="159" t="s">
        <v>735</v>
      </c>
      <c r="L879" s="388"/>
      <c r="M879" s="388"/>
    </row>
    <row r="880" spans="1:13">
      <c r="A880" s="126">
        <v>447</v>
      </c>
      <c r="B880" s="421">
        <v>462</v>
      </c>
      <c r="C880" s="64" t="str">
        <f t="shared" si="374"/>
        <v>v</v>
      </c>
      <c r="D880" s="66" t="str">
        <f t="shared" si="1"/>
        <v>Marija Jankauskaitė</v>
      </c>
      <c r="E880" s="316">
        <f t="shared" si="372"/>
        <v>41208</v>
      </c>
      <c r="F880" s="74" t="str">
        <f t="shared" si="373"/>
        <v>Klaipėdos licėjus</v>
      </c>
      <c r="G880" s="155" t="s">
        <v>45</v>
      </c>
      <c r="H880" s="281" t="s">
        <v>233</v>
      </c>
      <c r="I880" s="279" t="s">
        <v>758</v>
      </c>
      <c r="J880" s="417">
        <v>41208</v>
      </c>
      <c r="K880" s="102" t="s">
        <v>735</v>
      </c>
      <c r="L880" s="389"/>
      <c r="M880" s="389"/>
    </row>
    <row r="881" spans="1:13">
      <c r="A881" s="126">
        <v>448</v>
      </c>
      <c r="B881" s="421">
        <v>463</v>
      </c>
      <c r="C881" s="64" t="str">
        <f t="shared" si="374"/>
        <v>m</v>
      </c>
      <c r="D881" s="66" t="str">
        <f t="shared" si="1"/>
        <v>Jokūbas Rupšlauskis</v>
      </c>
      <c r="E881" s="316">
        <f t="shared" si="372"/>
        <v>40633</v>
      </c>
      <c r="F881" s="74" t="str">
        <f t="shared" si="373"/>
        <v>Klaipėdos licėjus</v>
      </c>
      <c r="G881" s="155" t="s">
        <v>38</v>
      </c>
      <c r="H881" s="281" t="s">
        <v>208</v>
      </c>
      <c r="I881" s="279" t="s">
        <v>759</v>
      </c>
      <c r="J881" s="417">
        <v>40633</v>
      </c>
      <c r="K881" s="159" t="s">
        <v>735</v>
      </c>
      <c r="L881" s="388"/>
      <c r="M881" s="388"/>
    </row>
    <row r="882" spans="1:13">
      <c r="A882" s="126">
        <v>449</v>
      </c>
      <c r="B882" s="421">
        <v>464</v>
      </c>
      <c r="C882" s="64" t="str">
        <f t="shared" si="374"/>
        <v>v</v>
      </c>
      <c r="D882" s="66" t="str">
        <f t="shared" si="1"/>
        <v>Atas Poškus</v>
      </c>
      <c r="E882" s="316">
        <f t="shared" si="372"/>
        <v>41507</v>
      </c>
      <c r="F882" s="74" t="str">
        <f t="shared" si="373"/>
        <v>Klaipėdos licėjus</v>
      </c>
      <c r="G882" s="155" t="s">
        <v>45</v>
      </c>
      <c r="H882" s="281" t="s">
        <v>760</v>
      </c>
      <c r="I882" s="279" t="s">
        <v>761</v>
      </c>
      <c r="J882" s="417">
        <v>41507</v>
      </c>
      <c r="K882" s="102" t="s">
        <v>735</v>
      </c>
      <c r="L882" s="389"/>
      <c r="M882" s="389"/>
    </row>
    <row r="883" spans="1:13">
      <c r="A883" s="126">
        <v>450</v>
      </c>
      <c r="B883" s="421">
        <v>465</v>
      </c>
      <c r="C883" s="64" t="str">
        <f t="shared" si="374"/>
        <v>m</v>
      </c>
      <c r="D883" s="66" t="str">
        <f t="shared" si="1"/>
        <v>Smiltė Utaraitė</v>
      </c>
      <c r="E883" s="318">
        <f t="shared" si="372"/>
        <v>40720</v>
      </c>
      <c r="F883" s="74" t="str">
        <f t="shared" si="373"/>
        <v>Klaipėdos licėjus</v>
      </c>
      <c r="G883" s="155" t="s">
        <v>38</v>
      </c>
      <c r="H883" s="281" t="s">
        <v>762</v>
      </c>
      <c r="I883" s="279" t="s">
        <v>763</v>
      </c>
      <c r="J883" s="420">
        <v>40720</v>
      </c>
      <c r="K883" s="159" t="s">
        <v>735</v>
      </c>
      <c r="L883" s="388"/>
      <c r="M883" s="388"/>
    </row>
    <row r="884" spans="1:13">
      <c r="A884" s="126">
        <v>451</v>
      </c>
      <c r="B884" s="421">
        <v>466</v>
      </c>
      <c r="C884" s="64" t="str">
        <f t="shared" si="374"/>
        <v>v</v>
      </c>
      <c r="D884" s="66" t="str">
        <f t="shared" si="1"/>
        <v>Domas Varnas</v>
      </c>
      <c r="E884" s="316">
        <f t="shared" si="372"/>
        <v>40603</v>
      </c>
      <c r="F884" s="74" t="str">
        <f t="shared" si="373"/>
        <v>Klaipėdos licėjus</v>
      </c>
      <c r="G884" s="155" t="s">
        <v>45</v>
      </c>
      <c r="H884" s="281" t="s">
        <v>423</v>
      </c>
      <c r="I884" s="279" t="s">
        <v>764</v>
      </c>
      <c r="J884" s="417">
        <v>40603</v>
      </c>
      <c r="K884" s="102" t="s">
        <v>735</v>
      </c>
      <c r="L884" s="389"/>
      <c r="M884" s="389"/>
    </row>
    <row r="885" spans="1:13">
      <c r="A885" s="126">
        <v>452</v>
      </c>
      <c r="B885" s="421">
        <v>467</v>
      </c>
      <c r="C885" s="64" t="str">
        <f t="shared" si="374"/>
        <v>v</v>
      </c>
      <c r="D885" s="66" t="str">
        <f t="shared" si="1"/>
        <v>Erikas Baškys</v>
      </c>
      <c r="E885" s="316">
        <f t="shared" si="372"/>
        <v>41198</v>
      </c>
      <c r="F885" s="74" t="str">
        <f t="shared" si="373"/>
        <v>Klaipėdos licėjus</v>
      </c>
      <c r="G885" s="155" t="s">
        <v>45</v>
      </c>
      <c r="H885" s="281" t="s">
        <v>114</v>
      </c>
      <c r="I885" s="279" t="s">
        <v>765</v>
      </c>
      <c r="J885" s="417">
        <v>41198</v>
      </c>
      <c r="K885" s="159" t="s">
        <v>735</v>
      </c>
      <c r="L885" s="388"/>
      <c r="M885" s="388"/>
    </row>
    <row r="886" spans="1:13">
      <c r="A886" s="126">
        <v>453</v>
      </c>
      <c r="B886" s="421">
        <v>468</v>
      </c>
      <c r="C886" s="64" t="str">
        <f t="shared" si="374"/>
        <v>v</v>
      </c>
      <c r="D886" s="66" t="str">
        <f t="shared" si="1"/>
        <v>Edgaras Adomavičius</v>
      </c>
      <c r="E886" s="316">
        <f t="shared" si="372"/>
        <v>41015</v>
      </c>
      <c r="F886" s="74" t="str">
        <f t="shared" si="373"/>
        <v>Klaipėdos licėjus</v>
      </c>
      <c r="G886" s="155" t="s">
        <v>45</v>
      </c>
      <c r="H886" s="281" t="s">
        <v>766</v>
      </c>
      <c r="I886" s="279" t="s">
        <v>767</v>
      </c>
      <c r="J886" s="417">
        <v>41015</v>
      </c>
      <c r="K886" s="102" t="s">
        <v>735</v>
      </c>
      <c r="L886" s="389"/>
      <c r="M886" s="389"/>
    </row>
    <row r="887" spans="1:13">
      <c r="A887" s="126">
        <v>454</v>
      </c>
      <c r="B887" s="421">
        <v>469</v>
      </c>
      <c r="C887" s="64" t="str">
        <f t="shared" si="374"/>
        <v>v</v>
      </c>
      <c r="D887" s="66" t="str">
        <f t="shared" si="1"/>
        <v>Erikas Adomavičius</v>
      </c>
      <c r="E887" s="318">
        <f t="shared" si="372"/>
        <v>41015</v>
      </c>
      <c r="F887" s="74" t="str">
        <f t="shared" si="373"/>
        <v>Klaipėdos licėjus</v>
      </c>
      <c r="G887" s="155" t="s">
        <v>45</v>
      </c>
      <c r="H887" s="281" t="s">
        <v>114</v>
      </c>
      <c r="I887" s="279" t="s">
        <v>767</v>
      </c>
      <c r="J887" s="420">
        <v>41015</v>
      </c>
      <c r="K887" s="159" t="s">
        <v>735</v>
      </c>
      <c r="L887" s="388"/>
      <c r="M887" s="388"/>
    </row>
    <row r="888" spans="1:13">
      <c r="A888" s="126">
        <v>455</v>
      </c>
      <c r="B888" s="421">
        <v>470</v>
      </c>
      <c r="C888" s="64" t="str">
        <f t="shared" si="374"/>
        <v>m</v>
      </c>
      <c r="D888" s="66" t="str">
        <f t="shared" si="1"/>
        <v>Kamėja Kabankova</v>
      </c>
      <c r="E888" s="316">
        <f t="shared" si="372"/>
        <v>41073</v>
      </c>
      <c r="F888" s="74" t="str">
        <f t="shared" si="373"/>
        <v>Klaipėdos licėjus</v>
      </c>
      <c r="G888" s="155" t="s">
        <v>38</v>
      </c>
      <c r="H888" s="281" t="s">
        <v>768</v>
      </c>
      <c r="I888" s="279" t="s">
        <v>769</v>
      </c>
      <c r="J888" s="417">
        <v>41073</v>
      </c>
      <c r="K888" s="102" t="s">
        <v>735</v>
      </c>
      <c r="L888" s="389"/>
      <c r="M888" s="389"/>
    </row>
    <row r="889" spans="1:13">
      <c r="A889" s="126">
        <v>456</v>
      </c>
      <c r="B889" s="421">
        <v>471</v>
      </c>
      <c r="C889" s="64" t="str">
        <f t="shared" si="374"/>
        <v>m</v>
      </c>
      <c r="D889" s="66" t="str">
        <f t="shared" si="1"/>
        <v>Danielė Girkšytė</v>
      </c>
      <c r="E889" s="316">
        <f t="shared" si="372"/>
        <v>41110</v>
      </c>
      <c r="F889" s="74" t="str">
        <f t="shared" si="373"/>
        <v>Klaipėdos licėjus</v>
      </c>
      <c r="G889" s="155" t="s">
        <v>38</v>
      </c>
      <c r="H889" s="281" t="s">
        <v>770</v>
      </c>
      <c r="I889" s="279" t="s">
        <v>771</v>
      </c>
      <c r="J889" s="417">
        <v>41110</v>
      </c>
      <c r="K889" s="159" t="s">
        <v>735</v>
      </c>
      <c r="L889" s="388"/>
      <c r="M889" s="388"/>
    </row>
    <row r="890" spans="1:13">
      <c r="A890" s="126">
        <v>457</v>
      </c>
      <c r="B890" s="421">
        <v>472</v>
      </c>
      <c r="C890" s="64" t="str">
        <f t="shared" si="374"/>
        <v>v</v>
      </c>
      <c r="D890" s="66" t="str">
        <f t="shared" si="1"/>
        <v>Emilis Jokšas</v>
      </c>
      <c r="E890" s="316">
        <f t="shared" si="372"/>
        <v>41441</v>
      </c>
      <c r="F890" s="74" t="str">
        <f t="shared" si="373"/>
        <v>Klaipėdos licėjus</v>
      </c>
      <c r="G890" s="155" t="s">
        <v>45</v>
      </c>
      <c r="H890" s="281" t="s">
        <v>112</v>
      </c>
      <c r="I890" s="279" t="s">
        <v>678</v>
      </c>
      <c r="J890" s="417">
        <v>41441</v>
      </c>
      <c r="K890" s="102" t="s">
        <v>735</v>
      </c>
      <c r="L890" s="389"/>
      <c r="M890" s="389"/>
    </row>
    <row r="891" spans="1:13">
      <c r="A891" s="126">
        <v>458</v>
      </c>
      <c r="B891" s="421">
        <v>473</v>
      </c>
      <c r="C891" s="64" t="str">
        <f t="shared" si="374"/>
        <v>m</v>
      </c>
      <c r="D891" s="66" t="str">
        <f t="shared" si="1"/>
        <v>Augustė Jokšaitė</v>
      </c>
      <c r="E891" s="316">
        <f t="shared" si="372"/>
        <v>40197</v>
      </c>
      <c r="F891" s="74" t="str">
        <f t="shared" si="373"/>
        <v>Klaipėdos licėjus</v>
      </c>
      <c r="G891" s="155" t="s">
        <v>38</v>
      </c>
      <c r="H891" s="422" t="s">
        <v>99</v>
      </c>
      <c r="I891" s="423" t="s">
        <v>772</v>
      </c>
      <c r="J891" s="418">
        <v>40197</v>
      </c>
      <c r="K891" s="159" t="s">
        <v>735</v>
      </c>
      <c r="L891" s="388"/>
      <c r="M891" s="388"/>
    </row>
    <row r="892" spans="1:13">
      <c r="A892" s="126">
        <v>459</v>
      </c>
      <c r="B892" s="421">
        <v>474</v>
      </c>
      <c r="C892" s="64" t="str">
        <f t="shared" si="374"/>
        <v>v</v>
      </c>
      <c r="D892" s="66" t="str">
        <f t="shared" si="1"/>
        <v>Artūr Livanov</v>
      </c>
      <c r="E892" s="316">
        <f t="shared" si="372"/>
        <v>40191</v>
      </c>
      <c r="F892" s="74" t="str">
        <f t="shared" si="373"/>
        <v>Klaipėdos licėjus</v>
      </c>
      <c r="G892" s="155" t="s">
        <v>45</v>
      </c>
      <c r="H892" s="424" t="s">
        <v>773</v>
      </c>
      <c r="I892" s="425" t="s">
        <v>774</v>
      </c>
      <c r="J892" s="426">
        <v>40191</v>
      </c>
      <c r="K892" s="102" t="s">
        <v>735</v>
      </c>
      <c r="L892" s="389"/>
      <c r="M892" s="389"/>
    </row>
    <row r="893" spans="1:13">
      <c r="A893" s="126">
        <v>460</v>
      </c>
      <c r="B893" s="421">
        <v>475</v>
      </c>
      <c r="C893" s="64" t="str">
        <f t="shared" si="374"/>
        <v>m</v>
      </c>
      <c r="D893" s="66" t="str">
        <f t="shared" si="1"/>
        <v>Daniela Astaškina</v>
      </c>
      <c r="E893" s="316">
        <f t="shared" si="372"/>
        <v>40217</v>
      </c>
      <c r="F893" s="74" t="str">
        <f t="shared" si="373"/>
        <v>Klaipėdos licėjus</v>
      </c>
      <c r="G893" s="155" t="s">
        <v>38</v>
      </c>
      <c r="H893" s="281" t="s">
        <v>775</v>
      </c>
      <c r="I893" s="279" t="s">
        <v>776</v>
      </c>
      <c r="J893" s="417">
        <v>40217</v>
      </c>
      <c r="K893" s="159" t="s">
        <v>735</v>
      </c>
      <c r="L893" s="388"/>
      <c r="M893" s="388"/>
    </row>
    <row r="894" spans="1:13">
      <c r="A894" s="126">
        <v>461</v>
      </c>
      <c r="B894" s="421">
        <v>476</v>
      </c>
      <c r="C894" s="64" t="str">
        <f t="shared" si="374"/>
        <v>m</v>
      </c>
      <c r="D894" s="66" t="str">
        <f t="shared" si="1"/>
        <v>Julija Jurevičiūtė</v>
      </c>
      <c r="E894" s="318">
        <f t="shared" si="372"/>
        <v>40515</v>
      </c>
      <c r="F894" s="74" t="str">
        <f t="shared" si="373"/>
        <v>Klaipėdos licėjus</v>
      </c>
      <c r="G894" s="155" t="s">
        <v>38</v>
      </c>
      <c r="H894" s="281" t="s">
        <v>777</v>
      </c>
      <c r="I894" s="279" t="s">
        <v>778</v>
      </c>
      <c r="J894" s="420">
        <v>40515</v>
      </c>
      <c r="K894" s="102" t="s">
        <v>735</v>
      </c>
      <c r="L894" s="389"/>
      <c r="M894" s="389"/>
    </row>
    <row r="895" spans="1:13">
      <c r="A895" s="126">
        <v>462</v>
      </c>
      <c r="B895" s="421">
        <v>477</v>
      </c>
      <c r="C895" s="64" t="str">
        <f t="shared" si="374"/>
        <v>m</v>
      </c>
      <c r="D895" s="66" t="str">
        <f t="shared" si="1"/>
        <v>Smiltė Bušniauskaitė</v>
      </c>
      <c r="E895" s="316">
        <f t="shared" si="372"/>
        <v>40543</v>
      </c>
      <c r="F895" s="74" t="str">
        <f t="shared" si="373"/>
        <v>Vitės progimnazija</v>
      </c>
      <c r="G895" s="90" t="s">
        <v>38</v>
      </c>
      <c r="H895" s="219" t="s">
        <v>762</v>
      </c>
      <c r="I895" s="92" t="s">
        <v>779</v>
      </c>
      <c r="J895" s="427">
        <v>40543</v>
      </c>
      <c r="K895" s="94" t="s">
        <v>780</v>
      </c>
      <c r="L895" s="388"/>
      <c r="M895" s="388"/>
    </row>
    <row r="896" spans="1:13">
      <c r="A896" s="126">
        <v>463</v>
      </c>
      <c r="B896" s="421">
        <v>478</v>
      </c>
      <c r="C896" s="64" t="str">
        <f t="shared" si="374"/>
        <v>v</v>
      </c>
      <c r="D896" s="66" t="str">
        <f t="shared" si="1"/>
        <v>Neitas Petreikis</v>
      </c>
      <c r="E896" s="316">
        <f t="shared" si="372"/>
        <v>40544</v>
      </c>
      <c r="F896" s="74" t="str">
        <f t="shared" si="373"/>
        <v>Vitės progimnazija</v>
      </c>
      <c r="G896" s="83" t="s">
        <v>45</v>
      </c>
      <c r="H896" s="84" t="s">
        <v>781</v>
      </c>
      <c r="I896" s="85" t="s">
        <v>782</v>
      </c>
      <c r="J896" s="428">
        <v>40544</v>
      </c>
      <c r="K896" s="87" t="s">
        <v>780</v>
      </c>
      <c r="L896" s="389"/>
      <c r="M896" s="389"/>
    </row>
    <row r="897" spans="1:13">
      <c r="A897" s="126">
        <v>464</v>
      </c>
      <c r="B897" s="421">
        <v>479</v>
      </c>
      <c r="C897" s="64" t="str">
        <f t="shared" si="374"/>
        <v>v</v>
      </c>
      <c r="D897" s="66" t="str">
        <f t="shared" si="1"/>
        <v>Žygimantas Šniolis</v>
      </c>
      <c r="E897" s="65">
        <f t="shared" si="372"/>
        <v>2012</v>
      </c>
      <c r="F897" s="74" t="str">
        <f t="shared" si="373"/>
        <v>Vitės progimnazija</v>
      </c>
      <c r="G897" s="90" t="s">
        <v>45</v>
      </c>
      <c r="H897" s="91" t="s">
        <v>70</v>
      </c>
      <c r="I897" s="92" t="s">
        <v>783</v>
      </c>
      <c r="J897" s="166">
        <v>2012</v>
      </c>
      <c r="K897" s="94" t="s">
        <v>780</v>
      </c>
      <c r="L897" s="388"/>
      <c r="M897" s="388"/>
    </row>
    <row r="898" spans="1:13">
      <c r="A898" s="126">
        <v>465</v>
      </c>
      <c r="B898" s="421">
        <v>480</v>
      </c>
      <c r="C898" s="64" t="str">
        <f t="shared" si="374"/>
        <v>m</v>
      </c>
      <c r="D898" s="66" t="str">
        <f t="shared" si="1"/>
        <v>Austėja Trumpiškytė</v>
      </c>
      <c r="E898" s="65">
        <f t="shared" si="372"/>
        <v>2012</v>
      </c>
      <c r="F898" s="74" t="str">
        <f t="shared" si="373"/>
        <v>Vitės progimnazija</v>
      </c>
      <c r="G898" s="90" t="s">
        <v>38</v>
      </c>
      <c r="H898" s="91" t="s">
        <v>352</v>
      </c>
      <c r="I898" s="92" t="s">
        <v>784</v>
      </c>
      <c r="J898" s="166">
        <v>2012</v>
      </c>
      <c r="K898" s="94" t="s">
        <v>780</v>
      </c>
      <c r="L898" s="389"/>
      <c r="M898" s="389"/>
    </row>
    <row r="899" spans="1:13">
      <c r="A899" s="126">
        <v>466</v>
      </c>
      <c r="B899" s="421">
        <v>481</v>
      </c>
      <c r="C899" s="64" t="str">
        <f t="shared" si="374"/>
        <v>v</v>
      </c>
      <c r="D899" s="66" t="str">
        <f t="shared" si="1"/>
        <v>Aurimas Jurgutis</v>
      </c>
      <c r="E899" s="316">
        <f t="shared" si="372"/>
        <v>41142</v>
      </c>
      <c r="F899" s="74" t="str">
        <f t="shared" si="373"/>
        <v>Vitės progimnazija</v>
      </c>
      <c r="G899" s="90" t="s">
        <v>45</v>
      </c>
      <c r="H899" s="91" t="s">
        <v>785</v>
      </c>
      <c r="I899" s="92" t="s">
        <v>786</v>
      </c>
      <c r="J899" s="396">
        <v>41142</v>
      </c>
      <c r="K899" s="94" t="s">
        <v>780</v>
      </c>
      <c r="L899" s="388"/>
      <c r="M899" s="388"/>
    </row>
    <row r="900" spans="1:13">
      <c r="A900" s="126">
        <v>467</v>
      </c>
      <c r="B900" s="421">
        <v>482</v>
      </c>
      <c r="C900" s="64" t="str">
        <f t="shared" si="374"/>
        <v>v</v>
      </c>
      <c r="D900" s="66" t="str">
        <f t="shared" si="1"/>
        <v>Kristupas Lasauskas</v>
      </c>
      <c r="E900" s="316">
        <f t="shared" si="372"/>
        <v>40815</v>
      </c>
      <c r="F900" s="74" t="str">
        <f t="shared" si="373"/>
        <v>Vitės progimnazija</v>
      </c>
      <c r="G900" s="90" t="s">
        <v>45</v>
      </c>
      <c r="H900" s="91" t="s">
        <v>159</v>
      </c>
      <c r="I900" s="92" t="s">
        <v>787</v>
      </c>
      <c r="J900" s="396">
        <v>40815</v>
      </c>
      <c r="K900" s="94" t="s">
        <v>780</v>
      </c>
      <c r="L900" s="389"/>
      <c r="M900" s="389"/>
    </row>
    <row r="901" spans="1:13">
      <c r="A901" s="126">
        <v>468</v>
      </c>
      <c r="B901" s="421">
        <v>483</v>
      </c>
      <c r="C901" s="64" t="str">
        <f t="shared" si="374"/>
        <v>v</v>
      </c>
      <c r="D901" s="66" t="str">
        <f t="shared" si="1"/>
        <v>Gerdas Daraškevičius</v>
      </c>
      <c r="E901" s="316">
        <f t="shared" si="372"/>
        <v>40239</v>
      </c>
      <c r="F901" s="74" t="str">
        <f t="shared" si="373"/>
        <v>Vitės progimnazija</v>
      </c>
      <c r="G901" s="98" t="s">
        <v>45</v>
      </c>
      <c r="H901" s="99" t="s">
        <v>788</v>
      </c>
      <c r="I901" s="100" t="s">
        <v>789</v>
      </c>
      <c r="J901" s="427">
        <v>40239</v>
      </c>
      <c r="K901" s="94" t="s">
        <v>780</v>
      </c>
      <c r="L901" s="388"/>
      <c r="M901" s="388"/>
    </row>
    <row r="902" spans="1:13">
      <c r="A902" s="126">
        <v>469</v>
      </c>
      <c r="B902" s="421">
        <v>484</v>
      </c>
      <c r="C902" s="64" t="str">
        <f t="shared" si="374"/>
        <v>m</v>
      </c>
      <c r="D902" s="66" t="str">
        <f t="shared" si="1"/>
        <v>Austėja Ališauskaitė</v>
      </c>
      <c r="E902" s="316">
        <f t="shared" si="372"/>
        <v>40313</v>
      </c>
      <c r="F902" s="74" t="str">
        <f t="shared" si="373"/>
        <v>Vitės progimnazija</v>
      </c>
      <c r="G902" s="90" t="s">
        <v>38</v>
      </c>
      <c r="H902" s="91" t="s">
        <v>352</v>
      </c>
      <c r="I902" s="92" t="s">
        <v>94</v>
      </c>
      <c r="J902" s="396">
        <v>40313</v>
      </c>
      <c r="K902" s="94" t="s">
        <v>780</v>
      </c>
      <c r="L902" s="389"/>
      <c r="M902" s="389"/>
    </row>
    <row r="903" spans="1:13">
      <c r="A903" s="126">
        <v>470</v>
      </c>
      <c r="B903" s="421">
        <v>485</v>
      </c>
      <c r="C903" s="64" t="str">
        <f t="shared" si="374"/>
        <v>m</v>
      </c>
      <c r="D903" s="66" t="str">
        <f t="shared" si="1"/>
        <v>Danielė Gocentė</v>
      </c>
      <c r="E903" s="316">
        <f t="shared" si="372"/>
        <v>40444</v>
      </c>
      <c r="F903" s="74" t="str">
        <f t="shared" si="373"/>
        <v>Vitės progimnazija</v>
      </c>
      <c r="G903" s="90" t="s">
        <v>38</v>
      </c>
      <c r="H903" s="91" t="s">
        <v>770</v>
      </c>
      <c r="I903" s="92" t="s">
        <v>790</v>
      </c>
      <c r="J903" s="396">
        <v>40444</v>
      </c>
      <c r="K903" s="94" t="s">
        <v>780</v>
      </c>
      <c r="L903" s="388"/>
      <c r="M903" s="388"/>
    </row>
    <row r="904" spans="1:13">
      <c r="A904" s="126">
        <v>471</v>
      </c>
      <c r="B904" s="421">
        <v>486</v>
      </c>
      <c r="C904" s="64" t="str">
        <f t="shared" si="374"/>
        <v>m</v>
      </c>
      <c r="D904" s="66" t="str">
        <f t="shared" si="1"/>
        <v>Kornelija Medveckaitė</v>
      </c>
      <c r="E904" s="316">
        <f t="shared" si="372"/>
        <v>40379</v>
      </c>
      <c r="F904" s="74" t="str">
        <f t="shared" si="373"/>
        <v>Vitės progimnazija</v>
      </c>
      <c r="G904" s="90" t="s">
        <v>38</v>
      </c>
      <c r="H904" s="91" t="s">
        <v>791</v>
      </c>
      <c r="I904" s="92" t="s">
        <v>792</v>
      </c>
      <c r="J904" s="396">
        <v>40379</v>
      </c>
      <c r="K904" s="94" t="s">
        <v>780</v>
      </c>
      <c r="L904" s="389"/>
      <c r="M904" s="389"/>
    </row>
    <row r="905" spans="1:13">
      <c r="A905" s="126">
        <v>472</v>
      </c>
      <c r="B905" s="421">
        <v>487</v>
      </c>
      <c r="C905" s="64" t="str">
        <f t="shared" si="374"/>
        <v>v</v>
      </c>
      <c r="D905" s="66" t="str">
        <f t="shared" si="1"/>
        <v>Matas Putvinskas</v>
      </c>
      <c r="E905" s="316">
        <f t="shared" si="372"/>
        <v>41304</v>
      </c>
      <c r="F905" s="74" t="str">
        <f t="shared" si="373"/>
        <v>Vitės progimnazija</v>
      </c>
      <c r="G905" s="90" t="s">
        <v>45</v>
      </c>
      <c r="H905" s="91" t="s">
        <v>57</v>
      </c>
      <c r="I905" s="92" t="s">
        <v>793</v>
      </c>
      <c r="J905" s="396">
        <v>41304</v>
      </c>
      <c r="K905" s="94" t="s">
        <v>780</v>
      </c>
      <c r="L905" s="388"/>
      <c r="M905" s="388"/>
    </row>
    <row r="906" spans="1:13">
      <c r="A906" s="126">
        <v>473</v>
      </c>
      <c r="B906" s="421">
        <v>488</v>
      </c>
      <c r="C906" s="64" t="str">
        <f t="shared" si="374"/>
        <v>v</v>
      </c>
      <c r="D906" s="66" t="str">
        <f t="shared" si="1"/>
        <v>Vilius Zavackas</v>
      </c>
      <c r="E906" s="316">
        <f t="shared" si="372"/>
        <v>41627</v>
      </c>
      <c r="F906" s="74" t="str">
        <f t="shared" si="373"/>
        <v>Vitės progimnazija</v>
      </c>
      <c r="G906" s="90" t="s">
        <v>45</v>
      </c>
      <c r="H906" s="91" t="s">
        <v>618</v>
      </c>
      <c r="I906" s="92" t="s">
        <v>794</v>
      </c>
      <c r="J906" s="396">
        <v>41627</v>
      </c>
      <c r="K906" s="94" t="s">
        <v>780</v>
      </c>
      <c r="L906" s="389"/>
      <c r="M906" s="389"/>
    </row>
    <row r="907" spans="1:13">
      <c r="A907" s="126">
        <v>474</v>
      </c>
      <c r="B907" s="421">
        <v>489</v>
      </c>
      <c r="C907" s="64" t="str">
        <f t="shared" si="374"/>
        <v>m</v>
      </c>
      <c r="D907" s="66" t="str">
        <f t="shared" si="1"/>
        <v>Smiltė Skruibytė</v>
      </c>
      <c r="E907" s="316">
        <f t="shared" si="372"/>
        <v>41306</v>
      </c>
      <c r="F907" s="74" t="str">
        <f t="shared" si="373"/>
        <v>Vitės progimnazija</v>
      </c>
      <c r="G907" s="90" t="s">
        <v>38</v>
      </c>
      <c r="H907" s="91" t="s">
        <v>762</v>
      </c>
      <c r="I907" s="92" t="s">
        <v>795</v>
      </c>
      <c r="J907" s="396">
        <v>41306</v>
      </c>
      <c r="K907" s="94" t="s">
        <v>780</v>
      </c>
      <c r="L907" s="388"/>
      <c r="M907" s="388"/>
    </row>
    <row r="908" spans="1:13">
      <c r="A908" s="126">
        <v>475</v>
      </c>
      <c r="B908" s="421">
        <v>490</v>
      </c>
      <c r="C908" s="64" t="str">
        <f t="shared" si="374"/>
        <v>m</v>
      </c>
      <c r="D908" s="66" t="str">
        <f t="shared" si="1"/>
        <v>Amelija Saulė Švaronaitė</v>
      </c>
      <c r="E908" s="316">
        <f t="shared" si="372"/>
        <v>41541</v>
      </c>
      <c r="F908" s="74" t="str">
        <f t="shared" si="373"/>
        <v>Vitės progimnazija</v>
      </c>
      <c r="G908" s="90" t="s">
        <v>38</v>
      </c>
      <c r="H908" s="91" t="s">
        <v>796</v>
      </c>
      <c r="I908" s="92" t="s">
        <v>797</v>
      </c>
      <c r="J908" s="396">
        <v>41541</v>
      </c>
      <c r="K908" s="94" t="s">
        <v>780</v>
      </c>
      <c r="L908" s="389"/>
      <c r="M908" s="389"/>
    </row>
    <row r="909" spans="1:13">
      <c r="A909" s="126">
        <v>476</v>
      </c>
      <c r="B909" s="421">
        <v>491</v>
      </c>
      <c r="C909" s="64" t="str">
        <f t="shared" si="374"/>
        <v>m</v>
      </c>
      <c r="D909" s="66" t="str">
        <f t="shared" si="1"/>
        <v>Gabija Burškytė</v>
      </c>
      <c r="E909" s="316">
        <f t="shared" si="372"/>
        <v>40780</v>
      </c>
      <c r="F909" s="74" t="str">
        <f t="shared" si="373"/>
        <v>Vitės progimnazija</v>
      </c>
      <c r="G909" s="98" t="s">
        <v>38</v>
      </c>
      <c r="H909" s="91" t="s">
        <v>611</v>
      </c>
      <c r="I909" s="92" t="s">
        <v>798</v>
      </c>
      <c r="J909" s="429">
        <v>40780</v>
      </c>
      <c r="K909" s="94" t="s">
        <v>780</v>
      </c>
      <c r="L909" s="388"/>
      <c r="M909" s="388"/>
    </row>
    <row r="910" spans="1:13">
      <c r="A910" s="126">
        <v>477</v>
      </c>
      <c r="B910" s="421">
        <v>492</v>
      </c>
      <c r="C910" s="64" t="str">
        <f t="shared" si="374"/>
        <v>m</v>
      </c>
      <c r="D910" s="66" t="str">
        <f t="shared" si="1"/>
        <v>Vakarė Sutkutė</v>
      </c>
      <c r="E910" s="318">
        <f t="shared" si="372"/>
        <v>40489</v>
      </c>
      <c r="F910" s="74" t="str">
        <f t="shared" si="373"/>
        <v>Vitės progimnazija</v>
      </c>
      <c r="G910" s="98" t="s">
        <v>38</v>
      </c>
      <c r="H910" s="99" t="s">
        <v>799</v>
      </c>
      <c r="I910" s="100" t="s">
        <v>800</v>
      </c>
      <c r="J910" s="430">
        <v>40489</v>
      </c>
      <c r="K910" s="219" t="s">
        <v>780</v>
      </c>
      <c r="L910" s="389"/>
      <c r="M910" s="389"/>
    </row>
    <row r="911" spans="1:13">
      <c r="A911" s="126">
        <v>478</v>
      </c>
      <c r="B911" s="421">
        <v>493</v>
      </c>
      <c r="C911" s="64" t="str">
        <f t="shared" si="374"/>
        <v>m</v>
      </c>
      <c r="D911" s="66" t="str">
        <f t="shared" si="1"/>
        <v>Emilija Stulginskytė</v>
      </c>
      <c r="E911" s="318">
        <f t="shared" si="372"/>
        <v>40186</v>
      </c>
      <c r="F911" s="74" t="str">
        <f t="shared" si="373"/>
        <v>Vitės progimnazija</v>
      </c>
      <c r="G911" s="98" t="s">
        <v>38</v>
      </c>
      <c r="H911" s="99" t="s">
        <v>259</v>
      </c>
      <c r="I911" s="100" t="s">
        <v>801</v>
      </c>
      <c r="J911" s="431">
        <v>40186</v>
      </c>
      <c r="K911" s="94" t="s">
        <v>780</v>
      </c>
      <c r="L911" s="388"/>
      <c r="M911" s="388"/>
    </row>
    <row r="912" spans="1:13">
      <c r="A912" s="126">
        <v>479</v>
      </c>
      <c r="B912" s="421">
        <v>494</v>
      </c>
      <c r="C912" s="64" t="str">
        <f t="shared" si="374"/>
        <v>v</v>
      </c>
      <c r="D912" s="66" t="str">
        <f t="shared" si="1"/>
        <v>Narvydas Dragūnas</v>
      </c>
      <c r="E912" s="316">
        <f t="shared" si="372"/>
        <v>40326</v>
      </c>
      <c r="F912" s="74" t="str">
        <f t="shared" si="373"/>
        <v>Vitės progimnazija</v>
      </c>
      <c r="G912" s="98" t="s">
        <v>45</v>
      </c>
      <c r="H912" s="99" t="s">
        <v>802</v>
      </c>
      <c r="I912" s="100" t="s">
        <v>803</v>
      </c>
      <c r="J912" s="427">
        <v>40326</v>
      </c>
      <c r="K912" s="94" t="s">
        <v>780</v>
      </c>
      <c r="L912" s="389"/>
      <c r="M912" s="389"/>
    </row>
    <row r="913" spans="1:13">
      <c r="A913" s="126">
        <v>480</v>
      </c>
      <c r="B913" s="421">
        <v>495</v>
      </c>
      <c r="C913" s="64" t="str">
        <f t="shared" si="374"/>
        <v>m</v>
      </c>
      <c r="D913" s="66" t="str">
        <f t="shared" si="1"/>
        <v>Gaudrimė Šniolytė</v>
      </c>
      <c r="E913" s="65">
        <f t="shared" si="372"/>
        <v>2012</v>
      </c>
      <c r="F913" s="74" t="str">
        <f t="shared" si="373"/>
        <v>Vitės progimnazija</v>
      </c>
      <c r="G913" s="98" t="s">
        <v>38</v>
      </c>
      <c r="H913" s="99" t="s">
        <v>804</v>
      </c>
      <c r="I913" s="100" t="s">
        <v>805</v>
      </c>
      <c r="J913" s="113">
        <v>2012</v>
      </c>
      <c r="K913" s="94" t="s">
        <v>780</v>
      </c>
      <c r="L913" s="388"/>
      <c r="M913" s="388"/>
    </row>
    <row r="914" spans="1:13">
      <c r="A914" s="126">
        <v>481</v>
      </c>
      <c r="B914" s="421">
        <v>496</v>
      </c>
      <c r="C914" s="64" t="str">
        <f t="shared" si="374"/>
        <v>m</v>
      </c>
      <c r="D914" s="66" t="str">
        <f t="shared" si="1"/>
        <v>Ūla Baltušytė</v>
      </c>
      <c r="E914" s="316">
        <f t="shared" si="372"/>
        <v>40790</v>
      </c>
      <c r="F914" s="74" t="str">
        <f t="shared" si="373"/>
        <v>Vitės progimnazija</v>
      </c>
      <c r="G914" s="98" t="s">
        <v>38</v>
      </c>
      <c r="H914" s="99" t="s">
        <v>806</v>
      </c>
      <c r="I914" s="100" t="s">
        <v>807</v>
      </c>
      <c r="J914" s="427">
        <v>40790</v>
      </c>
      <c r="K914" s="94" t="s">
        <v>780</v>
      </c>
      <c r="L914" s="389"/>
      <c r="M914" s="389"/>
    </row>
    <row r="915" spans="1:13">
      <c r="A915" s="126">
        <v>430</v>
      </c>
      <c r="B915" s="432"/>
      <c r="C915" s="64">
        <f t="shared" si="374"/>
        <v>0</v>
      </c>
      <c r="D915" s="66" t="str">
        <f t="shared" si="1"/>
        <v xml:space="preserve"> </v>
      </c>
      <c r="E915" s="82">
        <f t="shared" si="372"/>
        <v>0</v>
      </c>
      <c r="F915" s="74">
        <f t="shared" si="373"/>
        <v>0</v>
      </c>
      <c r="G915" s="182"/>
      <c r="H915" s="183"/>
      <c r="I915" s="184"/>
      <c r="J915" s="433"/>
      <c r="K915" s="434"/>
      <c r="L915" s="388"/>
      <c r="M915" s="388"/>
    </row>
    <row r="916" spans="1:13">
      <c r="A916" s="126">
        <v>482</v>
      </c>
      <c r="B916" s="435">
        <v>510</v>
      </c>
      <c r="C916" s="95" t="s">
        <v>45</v>
      </c>
      <c r="D916" s="66" t="str">
        <f t="shared" si="1"/>
        <v>Salvijus Butkus</v>
      </c>
      <c r="E916" s="316">
        <f t="shared" si="372"/>
        <v>39434</v>
      </c>
      <c r="F916" s="74" t="str">
        <f t="shared" si="373"/>
        <v>Baltijos gimnazija</v>
      </c>
      <c r="G916" s="155"/>
      <c r="H916" s="105" t="s">
        <v>808</v>
      </c>
      <c r="I916" s="110" t="s">
        <v>614</v>
      </c>
      <c r="J916" s="394">
        <v>39434</v>
      </c>
      <c r="K916" s="106" t="s">
        <v>33</v>
      </c>
      <c r="L916" s="389"/>
      <c r="M916" s="389"/>
    </row>
    <row r="917" spans="1:13">
      <c r="A917" s="126">
        <v>483</v>
      </c>
      <c r="B917" s="435">
        <v>501</v>
      </c>
      <c r="C917" s="98" t="s">
        <v>45</v>
      </c>
      <c r="D917" s="66" t="str">
        <f t="shared" si="1"/>
        <v>Žygimantas Laurinavičius</v>
      </c>
      <c r="E917" s="316">
        <f t="shared" si="372"/>
        <v>39736</v>
      </c>
      <c r="F917" s="74" t="str">
        <f t="shared" si="373"/>
        <v>Baltijos gimnazija</v>
      </c>
      <c r="G917" s="155"/>
      <c r="H917" s="99" t="s">
        <v>70</v>
      </c>
      <c r="I917" s="100" t="s">
        <v>809</v>
      </c>
      <c r="J917" s="396">
        <v>39736</v>
      </c>
      <c r="K917" s="102" t="s">
        <v>33</v>
      </c>
      <c r="L917" s="388"/>
      <c r="M917" s="388"/>
    </row>
    <row r="918" spans="1:13">
      <c r="A918" s="126">
        <v>484</v>
      </c>
      <c r="B918" s="435">
        <v>505</v>
      </c>
      <c r="C918" s="98" t="s">
        <v>45</v>
      </c>
      <c r="D918" s="66" t="str">
        <f t="shared" si="1"/>
        <v>Benas Macius</v>
      </c>
      <c r="E918" s="316">
        <f t="shared" si="372"/>
        <v>40006</v>
      </c>
      <c r="F918" s="74" t="str">
        <f t="shared" si="373"/>
        <v>Baltijos gimnazija</v>
      </c>
      <c r="G918" s="155"/>
      <c r="H918" s="99" t="s">
        <v>157</v>
      </c>
      <c r="I918" s="100" t="s">
        <v>810</v>
      </c>
      <c r="J918" s="396">
        <v>40006</v>
      </c>
      <c r="K918" s="102" t="s">
        <v>33</v>
      </c>
      <c r="L918" s="389"/>
      <c r="M918" s="389"/>
    </row>
    <row r="919" spans="1:13">
      <c r="A919" s="126">
        <v>485</v>
      </c>
      <c r="B919" s="435">
        <v>503</v>
      </c>
      <c r="C919" s="98" t="s">
        <v>45</v>
      </c>
      <c r="D919" s="66" t="str">
        <f t="shared" si="1"/>
        <v>Joris Broškas</v>
      </c>
      <c r="E919" s="316">
        <f t="shared" si="372"/>
        <v>40111</v>
      </c>
      <c r="F919" s="74" t="str">
        <f t="shared" si="373"/>
        <v>Baltijos gimnazija</v>
      </c>
      <c r="G919" s="155"/>
      <c r="H919" s="99" t="s">
        <v>179</v>
      </c>
      <c r="I919" s="100" t="s">
        <v>811</v>
      </c>
      <c r="J919" s="396">
        <v>40111</v>
      </c>
      <c r="K919" s="102" t="s">
        <v>33</v>
      </c>
      <c r="L919" s="388"/>
      <c r="M919" s="388"/>
    </row>
    <row r="920" spans="1:13">
      <c r="A920" s="126">
        <v>486</v>
      </c>
      <c r="B920" s="435">
        <v>504</v>
      </c>
      <c r="C920" s="98" t="s">
        <v>45</v>
      </c>
      <c r="D920" s="66" t="str">
        <f t="shared" si="1"/>
        <v>Gabrielius Alonderis</v>
      </c>
      <c r="E920" s="316">
        <f t="shared" si="372"/>
        <v>40004</v>
      </c>
      <c r="F920" s="74" t="str">
        <f t="shared" si="373"/>
        <v>Baltijos gimnazija</v>
      </c>
      <c r="G920" s="155"/>
      <c r="H920" s="99" t="s">
        <v>812</v>
      </c>
      <c r="I920" s="100" t="s">
        <v>813</v>
      </c>
      <c r="J920" s="396">
        <v>40004</v>
      </c>
      <c r="K920" s="102" t="s">
        <v>33</v>
      </c>
      <c r="L920" s="389"/>
      <c r="M920" s="389"/>
    </row>
    <row r="921" spans="1:13">
      <c r="A921" s="126">
        <v>487</v>
      </c>
      <c r="B921" s="435">
        <v>507</v>
      </c>
      <c r="C921" s="98" t="s">
        <v>38</v>
      </c>
      <c r="D921" s="66" t="str">
        <f t="shared" si="1"/>
        <v>Urtė Bakanaitė</v>
      </c>
      <c r="E921" s="316">
        <f t="shared" si="372"/>
        <v>40079</v>
      </c>
      <c r="F921" s="74" t="str">
        <f t="shared" si="373"/>
        <v>Baltijos gimnazija</v>
      </c>
      <c r="G921" s="155"/>
      <c r="H921" s="99" t="s">
        <v>231</v>
      </c>
      <c r="I921" s="100" t="s">
        <v>814</v>
      </c>
      <c r="J921" s="396">
        <v>40079</v>
      </c>
      <c r="K921" s="102" t="s">
        <v>33</v>
      </c>
      <c r="L921" s="388"/>
      <c r="M921" s="388"/>
    </row>
    <row r="922" spans="1:13">
      <c r="A922" s="126">
        <v>488</v>
      </c>
      <c r="B922" s="435">
        <v>516</v>
      </c>
      <c r="C922" s="98" t="s">
        <v>38</v>
      </c>
      <c r="D922" s="66" t="str">
        <f t="shared" si="1"/>
        <v>Darija Kubiliūtė</v>
      </c>
      <c r="E922" s="316">
        <f t="shared" si="372"/>
        <v>39607</v>
      </c>
      <c r="F922" s="74" t="str">
        <f t="shared" si="373"/>
        <v>Baltijos gimnazija</v>
      </c>
      <c r="G922" s="155"/>
      <c r="H922" s="99" t="s">
        <v>815</v>
      </c>
      <c r="I922" s="100" t="s">
        <v>816</v>
      </c>
      <c r="J922" s="396">
        <v>39607</v>
      </c>
      <c r="K922" s="102" t="s">
        <v>33</v>
      </c>
      <c r="L922" s="389"/>
      <c r="M922" s="389"/>
    </row>
    <row r="923" spans="1:13">
      <c r="A923" s="126">
        <v>489</v>
      </c>
      <c r="B923" s="435">
        <v>515</v>
      </c>
      <c r="C923" s="98" t="s">
        <v>45</v>
      </c>
      <c r="D923" s="66" t="str">
        <f t="shared" si="1"/>
        <v>Leonardas Lindžius</v>
      </c>
      <c r="E923" s="82">
        <f t="shared" si="372"/>
        <v>38760</v>
      </c>
      <c r="F923" s="74" t="str">
        <f t="shared" si="373"/>
        <v>Baltijos gimnazija</v>
      </c>
      <c r="G923" s="155"/>
      <c r="H923" s="99" t="s">
        <v>817</v>
      </c>
      <c r="I923" s="100" t="s">
        <v>818</v>
      </c>
      <c r="J923" s="93">
        <v>38760</v>
      </c>
      <c r="K923" s="102" t="s">
        <v>33</v>
      </c>
      <c r="L923" s="388"/>
      <c r="M923" s="388"/>
    </row>
    <row r="924" spans="1:13">
      <c r="A924" s="126">
        <v>490</v>
      </c>
      <c r="B924" s="435">
        <v>514</v>
      </c>
      <c r="C924" s="98" t="s">
        <v>45</v>
      </c>
      <c r="D924" s="66" t="str">
        <f t="shared" si="1"/>
        <v>Modestas Murmokas</v>
      </c>
      <c r="E924" s="82">
        <f t="shared" si="372"/>
        <v>38768</v>
      </c>
      <c r="F924" s="74" t="str">
        <f t="shared" si="373"/>
        <v>Baltijos gimnazija</v>
      </c>
      <c r="G924" s="421"/>
      <c r="H924" s="99" t="s">
        <v>283</v>
      </c>
      <c r="I924" s="100" t="s">
        <v>819</v>
      </c>
      <c r="J924" s="93">
        <v>38768</v>
      </c>
      <c r="K924" s="102" t="s">
        <v>33</v>
      </c>
      <c r="L924" s="389"/>
      <c r="M924" s="389"/>
    </row>
    <row r="925" spans="1:13">
      <c r="A925" s="126">
        <v>491</v>
      </c>
      <c r="B925" s="435">
        <v>511</v>
      </c>
      <c r="C925" s="98" t="s">
        <v>45</v>
      </c>
      <c r="D925" s="66" t="str">
        <f t="shared" si="1"/>
        <v>Nojus Songaila</v>
      </c>
      <c r="E925" s="82">
        <f t="shared" si="372"/>
        <v>38782</v>
      </c>
      <c r="F925" s="74" t="str">
        <f t="shared" si="373"/>
        <v>Baltijos gimnazija</v>
      </c>
      <c r="G925" s="421"/>
      <c r="H925" s="99" t="s">
        <v>55</v>
      </c>
      <c r="I925" s="100" t="s">
        <v>820</v>
      </c>
      <c r="J925" s="93">
        <v>38782</v>
      </c>
      <c r="K925" s="102" t="s">
        <v>33</v>
      </c>
      <c r="L925" s="388"/>
      <c r="M925" s="388"/>
    </row>
    <row r="926" spans="1:13">
      <c r="A926" s="64">
        <v>927</v>
      </c>
      <c r="B926" s="435">
        <v>512</v>
      </c>
      <c r="C926" s="98" t="s">
        <v>45</v>
      </c>
      <c r="D926" s="66" t="str">
        <f t="shared" si="1"/>
        <v>Benas Starovoitovas</v>
      </c>
      <c r="E926" s="82">
        <f t="shared" si="372"/>
        <v>39161</v>
      </c>
      <c r="F926" s="74" t="str">
        <f t="shared" si="373"/>
        <v>Baltijos gimnazija</v>
      </c>
      <c r="G926" s="421"/>
      <c r="H926" s="99" t="s">
        <v>157</v>
      </c>
      <c r="I926" s="100" t="s">
        <v>821</v>
      </c>
      <c r="J926" s="93">
        <v>39161</v>
      </c>
      <c r="K926" s="102" t="s">
        <v>33</v>
      </c>
      <c r="L926" s="389"/>
      <c r="M926" s="389"/>
    </row>
    <row r="927" spans="1:13">
      <c r="A927" s="64">
        <v>928</v>
      </c>
      <c r="B927" s="435">
        <v>506</v>
      </c>
      <c r="C927" s="98" t="s">
        <v>38</v>
      </c>
      <c r="D927" s="66" t="str">
        <f t="shared" si="1"/>
        <v>Smiltė Vaitkevičiūtė</v>
      </c>
      <c r="E927" s="82">
        <f t="shared" si="372"/>
        <v>39096</v>
      </c>
      <c r="F927" s="74" t="str">
        <f t="shared" si="373"/>
        <v>Baltijos gimnazija</v>
      </c>
      <c r="G927" s="421"/>
      <c r="H927" s="99" t="s">
        <v>762</v>
      </c>
      <c r="I927" s="100" t="s">
        <v>822</v>
      </c>
      <c r="J927" s="93">
        <v>39096</v>
      </c>
      <c r="K927" s="102" t="s">
        <v>33</v>
      </c>
      <c r="L927" s="388"/>
      <c r="M927" s="388"/>
    </row>
    <row r="928" spans="1:13">
      <c r="A928" s="64">
        <v>929</v>
      </c>
      <c r="B928" s="435">
        <v>508</v>
      </c>
      <c r="C928" s="98" t="s">
        <v>45</v>
      </c>
      <c r="D928" s="66" t="str">
        <f t="shared" si="1"/>
        <v>Deimantas Jėgeris</v>
      </c>
      <c r="E928" s="82">
        <f t="shared" si="372"/>
        <v>39782</v>
      </c>
      <c r="F928" s="74" t="str">
        <f t="shared" si="373"/>
        <v>Baltijos gimnazija</v>
      </c>
      <c r="G928" s="421"/>
      <c r="H928" s="99" t="s">
        <v>823</v>
      </c>
      <c r="I928" s="100" t="s">
        <v>824</v>
      </c>
      <c r="J928" s="93">
        <v>39782</v>
      </c>
      <c r="K928" s="102" t="s">
        <v>33</v>
      </c>
      <c r="L928" s="389"/>
      <c r="M928" s="389"/>
    </row>
    <row r="929" spans="1:13">
      <c r="A929" s="64">
        <v>930</v>
      </c>
      <c r="B929" s="435">
        <v>509</v>
      </c>
      <c r="C929" s="98" t="s">
        <v>45</v>
      </c>
      <c r="D929" s="66" t="str">
        <f t="shared" si="1"/>
        <v>Domantas Kleinauskis</v>
      </c>
      <c r="E929" s="82">
        <f t="shared" si="372"/>
        <v>39604</v>
      </c>
      <c r="F929" s="74" t="str">
        <f t="shared" si="373"/>
        <v>Baltijos gimnazija</v>
      </c>
      <c r="G929" s="421"/>
      <c r="H929" s="99" t="s">
        <v>188</v>
      </c>
      <c r="I929" s="100" t="s">
        <v>825</v>
      </c>
      <c r="J929" s="93">
        <v>39604</v>
      </c>
      <c r="K929" s="102" t="s">
        <v>33</v>
      </c>
      <c r="L929" s="388"/>
      <c r="M929" s="388"/>
    </row>
    <row r="930" spans="1:13">
      <c r="A930" s="64">
        <v>931</v>
      </c>
      <c r="B930" s="435">
        <v>502</v>
      </c>
      <c r="C930" s="98" t="s">
        <v>45</v>
      </c>
      <c r="D930" s="66" t="str">
        <f t="shared" si="1"/>
        <v>Lukas Cafe</v>
      </c>
      <c r="E930" s="82">
        <f t="shared" si="372"/>
        <v>39706</v>
      </c>
      <c r="F930" s="74" t="str">
        <f t="shared" si="373"/>
        <v>Baltijos gimnazija</v>
      </c>
      <c r="G930" s="126"/>
      <c r="H930" s="99" t="s">
        <v>169</v>
      </c>
      <c r="I930" s="100" t="s">
        <v>826</v>
      </c>
      <c r="J930" s="93">
        <v>39706</v>
      </c>
      <c r="K930" s="102" t="s">
        <v>33</v>
      </c>
      <c r="L930" s="389"/>
      <c r="M930" s="389"/>
    </row>
    <row r="931" spans="1:13">
      <c r="A931" s="64">
        <v>932</v>
      </c>
      <c r="B931" s="435">
        <v>517</v>
      </c>
      <c r="C931" s="98" t="s">
        <v>45</v>
      </c>
      <c r="D931" s="66" t="str">
        <f t="shared" si="1"/>
        <v>Sebastijenas Karklys</v>
      </c>
      <c r="E931" s="82">
        <f t="shared" si="372"/>
        <v>40028</v>
      </c>
      <c r="F931" s="74" t="str">
        <f t="shared" si="373"/>
        <v>Baltijos gimnazija</v>
      </c>
      <c r="G931" s="150"/>
      <c r="H931" s="99" t="s">
        <v>827</v>
      </c>
      <c r="I931" s="100" t="s">
        <v>828</v>
      </c>
      <c r="J931" s="93">
        <v>40028</v>
      </c>
      <c r="K931" s="102" t="s">
        <v>33</v>
      </c>
      <c r="L931" s="388"/>
      <c r="M931" s="388"/>
    </row>
    <row r="932" spans="1:13">
      <c r="A932" s="64">
        <v>933</v>
      </c>
      <c r="B932" s="126"/>
      <c r="C932" s="98" t="s">
        <v>45</v>
      </c>
      <c r="D932" s="66" t="str">
        <f t="shared" si="1"/>
        <v>Justas Valius</v>
      </c>
      <c r="E932" s="82">
        <f t="shared" si="372"/>
        <v>39633</v>
      </c>
      <c r="F932" s="74" t="str">
        <f t="shared" si="373"/>
        <v>Baltijos gimnazija</v>
      </c>
      <c r="G932" s="155"/>
      <c r="H932" s="99" t="s">
        <v>285</v>
      </c>
      <c r="I932" s="100" t="s">
        <v>829</v>
      </c>
      <c r="J932" s="104">
        <v>39633</v>
      </c>
      <c r="K932" s="102" t="s">
        <v>33</v>
      </c>
      <c r="L932" s="389"/>
      <c r="M932" s="389"/>
    </row>
    <row r="933" spans="1:13">
      <c r="A933" s="64">
        <v>934</v>
      </c>
      <c r="B933" s="126"/>
      <c r="C933" s="64">
        <f t="shared" ref="C933:C1082" si="375">G933</f>
        <v>0</v>
      </c>
      <c r="D933" s="66" t="str">
        <f t="shared" si="1"/>
        <v xml:space="preserve"> </v>
      </c>
      <c r="E933" s="65">
        <f t="shared" si="372"/>
        <v>0</v>
      </c>
      <c r="F933" s="74">
        <f t="shared" si="373"/>
        <v>0</v>
      </c>
      <c r="G933" s="155"/>
      <c r="H933" s="156"/>
      <c r="I933" s="160"/>
      <c r="J933" s="387"/>
      <c r="K933" s="159"/>
      <c r="L933" s="388"/>
      <c r="M933" s="388"/>
    </row>
    <row r="934" spans="1:13">
      <c r="A934" s="64">
        <v>935</v>
      </c>
      <c r="B934" s="126"/>
      <c r="C934" s="64">
        <f t="shared" si="375"/>
        <v>0</v>
      </c>
      <c r="D934" s="66" t="str">
        <f t="shared" si="1"/>
        <v xml:space="preserve"> </v>
      </c>
      <c r="E934" s="65">
        <f t="shared" si="372"/>
        <v>0</v>
      </c>
      <c r="F934" s="74">
        <f t="shared" si="373"/>
        <v>0</v>
      </c>
      <c r="G934" s="155"/>
      <c r="H934" s="156"/>
      <c r="I934" s="160"/>
      <c r="J934" s="436"/>
      <c r="K934" s="102"/>
      <c r="L934" s="389"/>
      <c r="M934" s="389"/>
    </row>
    <row r="935" spans="1:13">
      <c r="A935" s="64">
        <v>936</v>
      </c>
      <c r="B935" s="126"/>
      <c r="C935" s="64">
        <f t="shared" si="375"/>
        <v>0</v>
      </c>
      <c r="D935" s="66" t="str">
        <f t="shared" si="1"/>
        <v xml:space="preserve"> </v>
      </c>
      <c r="E935" s="65">
        <f t="shared" si="372"/>
        <v>0</v>
      </c>
      <c r="F935" s="74">
        <f t="shared" si="373"/>
        <v>0</v>
      </c>
      <c r="G935" s="155"/>
      <c r="H935" s="156"/>
      <c r="I935" s="160"/>
      <c r="J935" s="387"/>
      <c r="K935" s="159"/>
      <c r="L935" s="388"/>
      <c r="M935" s="388"/>
    </row>
    <row r="936" spans="1:13">
      <c r="A936" s="64">
        <v>937</v>
      </c>
      <c r="B936" s="126"/>
      <c r="C936" s="64">
        <f t="shared" si="375"/>
        <v>0</v>
      </c>
      <c r="D936" s="66" t="str">
        <f t="shared" si="1"/>
        <v xml:space="preserve"> </v>
      </c>
      <c r="E936" s="65">
        <f t="shared" si="372"/>
        <v>0</v>
      </c>
      <c r="F936" s="74">
        <f t="shared" si="373"/>
        <v>0</v>
      </c>
      <c r="G936" s="155"/>
      <c r="H936" s="156"/>
      <c r="I936" s="160"/>
      <c r="J936" s="436"/>
      <c r="K936" s="102"/>
      <c r="L936" s="389"/>
      <c r="M936" s="389"/>
    </row>
    <row r="937" spans="1:13">
      <c r="A937" s="64">
        <v>938</v>
      </c>
      <c r="B937" s="126"/>
      <c r="C937" s="64">
        <f t="shared" si="375"/>
        <v>0</v>
      </c>
      <c r="D937" s="66" t="str">
        <f t="shared" si="1"/>
        <v xml:space="preserve"> </v>
      </c>
      <c r="E937" s="65">
        <f t="shared" si="372"/>
        <v>0</v>
      </c>
      <c r="F937" s="74">
        <f t="shared" si="373"/>
        <v>0</v>
      </c>
      <c r="G937" s="155"/>
      <c r="H937" s="156"/>
      <c r="I937" s="160"/>
      <c r="J937" s="387"/>
      <c r="K937" s="159"/>
      <c r="L937" s="388"/>
      <c r="M937" s="388"/>
    </row>
    <row r="938" spans="1:13">
      <c r="A938" s="64">
        <v>939</v>
      </c>
      <c r="B938" s="126"/>
      <c r="C938" s="64">
        <f t="shared" si="375"/>
        <v>0</v>
      </c>
      <c r="D938" s="66" t="str">
        <f t="shared" si="1"/>
        <v xml:space="preserve"> </v>
      </c>
      <c r="E938" s="65">
        <f t="shared" si="372"/>
        <v>0</v>
      </c>
      <c r="F938" s="74">
        <f t="shared" si="373"/>
        <v>0</v>
      </c>
      <c r="G938" s="155"/>
      <c r="H938" s="156"/>
      <c r="I938" s="160"/>
      <c r="J938" s="436"/>
      <c r="K938" s="102"/>
      <c r="L938" s="389"/>
      <c r="M938" s="389"/>
    </row>
    <row r="939" spans="1:13">
      <c r="A939" s="64">
        <v>940</v>
      </c>
      <c r="B939" s="126"/>
      <c r="C939" s="64">
        <f t="shared" si="375"/>
        <v>0</v>
      </c>
      <c r="D939" s="66" t="str">
        <f t="shared" si="1"/>
        <v xml:space="preserve"> </v>
      </c>
      <c r="E939" s="65">
        <f t="shared" si="372"/>
        <v>0</v>
      </c>
      <c r="F939" s="74">
        <f t="shared" si="373"/>
        <v>0</v>
      </c>
      <c r="G939" s="155"/>
      <c r="H939" s="156"/>
      <c r="I939" s="160"/>
      <c r="J939" s="387"/>
      <c r="K939" s="159"/>
      <c r="L939" s="388"/>
      <c r="M939" s="388"/>
    </row>
    <row r="940" spans="1:13">
      <c r="A940" s="64">
        <v>941</v>
      </c>
      <c r="B940" s="126"/>
      <c r="C940" s="64">
        <f t="shared" si="375"/>
        <v>0</v>
      </c>
      <c r="D940" s="66" t="str">
        <f t="shared" si="1"/>
        <v xml:space="preserve"> </v>
      </c>
      <c r="E940" s="65">
        <f t="shared" si="372"/>
        <v>0</v>
      </c>
      <c r="F940" s="74">
        <f t="shared" si="373"/>
        <v>0</v>
      </c>
      <c r="G940" s="155"/>
      <c r="H940" s="156"/>
      <c r="I940" s="160"/>
      <c r="J940" s="436"/>
      <c r="K940" s="102"/>
      <c r="L940" s="389"/>
      <c r="M940" s="389"/>
    </row>
    <row r="941" spans="1:13">
      <c r="A941" s="64">
        <v>942</v>
      </c>
      <c r="B941" s="126"/>
      <c r="C941" s="64">
        <f t="shared" si="375"/>
        <v>0</v>
      </c>
      <c r="D941" s="66" t="str">
        <f t="shared" si="1"/>
        <v xml:space="preserve"> </v>
      </c>
      <c r="E941" s="82">
        <f t="shared" si="372"/>
        <v>0</v>
      </c>
      <c r="F941" s="74">
        <f t="shared" si="373"/>
        <v>0</v>
      </c>
      <c r="G941" s="126"/>
      <c r="H941" s="437"/>
      <c r="I941" s="438"/>
      <c r="J941" s="439"/>
      <c r="K941" s="170"/>
      <c r="L941" s="388"/>
      <c r="M941" s="388"/>
    </row>
    <row r="942" spans="1:13">
      <c r="A942" s="64">
        <v>943</v>
      </c>
      <c r="B942" s="126"/>
      <c r="C942" s="64">
        <f t="shared" si="375"/>
        <v>0</v>
      </c>
      <c r="D942" s="66" t="str">
        <f t="shared" si="1"/>
        <v xml:space="preserve"> </v>
      </c>
      <c r="E942" s="82">
        <f t="shared" si="372"/>
        <v>0</v>
      </c>
      <c r="F942" s="74">
        <f t="shared" si="373"/>
        <v>0</v>
      </c>
      <c r="G942" s="126"/>
      <c r="H942" s="437"/>
      <c r="I942" s="438"/>
      <c r="J942" s="440"/>
      <c r="K942" s="97"/>
      <c r="L942" s="389"/>
      <c r="M942" s="389"/>
    </row>
    <row r="943" spans="1:13">
      <c r="A943" s="64">
        <v>944</v>
      </c>
      <c r="B943" s="126"/>
      <c r="C943" s="64">
        <f t="shared" si="375"/>
        <v>0</v>
      </c>
      <c r="D943" s="66" t="str">
        <f t="shared" si="1"/>
        <v xml:space="preserve"> </v>
      </c>
      <c r="E943" s="82">
        <f t="shared" si="372"/>
        <v>0</v>
      </c>
      <c r="F943" s="74">
        <f t="shared" si="373"/>
        <v>0</v>
      </c>
      <c r="G943" s="126"/>
      <c r="H943" s="437"/>
      <c r="I943" s="438"/>
      <c r="J943" s="439"/>
      <c r="K943" s="170"/>
      <c r="L943" s="388"/>
      <c r="M943" s="388"/>
    </row>
    <row r="944" spans="1:13">
      <c r="A944" s="64">
        <v>945</v>
      </c>
      <c r="B944" s="126"/>
      <c r="C944" s="64">
        <f t="shared" si="375"/>
        <v>0</v>
      </c>
      <c r="D944" s="66" t="str">
        <f t="shared" si="1"/>
        <v xml:space="preserve"> </v>
      </c>
      <c r="E944" s="82">
        <f t="shared" si="372"/>
        <v>0</v>
      </c>
      <c r="F944" s="74">
        <f t="shared" si="373"/>
        <v>0</v>
      </c>
      <c r="G944" s="126"/>
      <c r="H944" s="437"/>
      <c r="I944" s="438"/>
      <c r="J944" s="440"/>
      <c r="K944" s="97"/>
      <c r="L944" s="389"/>
      <c r="M944" s="389"/>
    </row>
    <row r="945" spans="1:13">
      <c r="A945" s="64">
        <v>946</v>
      </c>
      <c r="B945" s="126"/>
      <c r="C945" s="64">
        <f t="shared" si="375"/>
        <v>0</v>
      </c>
      <c r="D945" s="66" t="str">
        <f t="shared" si="1"/>
        <v xml:space="preserve"> </v>
      </c>
      <c r="E945" s="65">
        <f t="shared" si="372"/>
        <v>0</v>
      </c>
      <c r="F945" s="74">
        <f t="shared" si="373"/>
        <v>0</v>
      </c>
      <c r="G945" s="126"/>
      <c r="H945" s="437"/>
      <c r="I945" s="438"/>
      <c r="J945" s="441"/>
      <c r="K945" s="170"/>
      <c r="L945" s="388"/>
      <c r="M945" s="388"/>
    </row>
    <row r="946" spans="1:13">
      <c r="A946" s="64">
        <v>947</v>
      </c>
      <c r="B946" s="126"/>
      <c r="C946" s="64">
        <f t="shared" si="375"/>
        <v>0</v>
      </c>
      <c r="D946" s="66" t="str">
        <f t="shared" si="1"/>
        <v xml:space="preserve"> </v>
      </c>
      <c r="E946" s="65">
        <f t="shared" si="372"/>
        <v>0</v>
      </c>
      <c r="F946" s="74">
        <f t="shared" si="373"/>
        <v>0</v>
      </c>
      <c r="G946" s="126"/>
      <c r="H946" s="151"/>
      <c r="I946" s="173"/>
      <c r="J946" s="442"/>
      <c r="K946" s="106"/>
      <c r="L946" s="389"/>
      <c r="M946" s="389"/>
    </row>
    <row r="947" spans="1:13">
      <c r="A947" s="64">
        <v>948</v>
      </c>
      <c r="B947" s="126"/>
      <c r="C947" s="64">
        <f t="shared" si="375"/>
        <v>0</v>
      </c>
      <c r="D947" s="66" t="str">
        <f t="shared" si="1"/>
        <v xml:space="preserve"> </v>
      </c>
      <c r="E947" s="65">
        <f t="shared" si="372"/>
        <v>0</v>
      </c>
      <c r="F947" s="74">
        <f t="shared" si="373"/>
        <v>0</v>
      </c>
      <c r="G947" s="126"/>
      <c r="H947" s="156"/>
      <c r="I947" s="160"/>
      <c r="J947" s="387"/>
      <c r="K947" s="159"/>
      <c r="L947" s="388"/>
      <c r="M947" s="388"/>
    </row>
    <row r="948" spans="1:13">
      <c r="A948" s="64">
        <v>949</v>
      </c>
      <c r="B948" s="126"/>
      <c r="C948" s="64">
        <f t="shared" si="375"/>
        <v>0</v>
      </c>
      <c r="D948" s="66" t="str">
        <f t="shared" si="1"/>
        <v xml:space="preserve"> </v>
      </c>
      <c r="E948" s="82">
        <f t="shared" si="372"/>
        <v>0</v>
      </c>
      <c r="F948" s="74">
        <f t="shared" si="373"/>
        <v>0</v>
      </c>
      <c r="G948" s="150"/>
      <c r="H948" s="151"/>
      <c r="I948" s="152"/>
      <c r="J948" s="443"/>
      <c r="K948" s="106"/>
      <c r="L948" s="389"/>
      <c r="M948" s="389"/>
    </row>
    <row r="949" spans="1:13">
      <c r="A949" s="64">
        <v>950</v>
      </c>
      <c r="B949" s="126"/>
      <c r="C949" s="64">
        <f t="shared" si="375"/>
        <v>0</v>
      </c>
      <c r="D949" s="66" t="str">
        <f t="shared" si="1"/>
        <v xml:space="preserve"> </v>
      </c>
      <c r="E949" s="82">
        <f t="shared" si="372"/>
        <v>0</v>
      </c>
      <c r="F949" s="74">
        <f t="shared" si="373"/>
        <v>0</v>
      </c>
      <c r="G949" s="155"/>
      <c r="H949" s="156"/>
      <c r="I949" s="157"/>
      <c r="J949" s="444"/>
      <c r="K949" s="159"/>
      <c r="L949" s="388"/>
      <c r="M949" s="388"/>
    </row>
    <row r="950" spans="1:13">
      <c r="A950" s="64">
        <v>951</v>
      </c>
      <c r="B950" s="126"/>
      <c r="C950" s="64">
        <f t="shared" si="375"/>
        <v>0</v>
      </c>
      <c r="D950" s="66" t="str">
        <f t="shared" si="1"/>
        <v xml:space="preserve"> </v>
      </c>
      <c r="E950" s="82">
        <f t="shared" si="372"/>
        <v>0</v>
      </c>
      <c r="F950" s="74">
        <f t="shared" si="373"/>
        <v>0</v>
      </c>
      <c r="G950" s="155"/>
      <c r="H950" s="156"/>
      <c r="I950" s="157"/>
      <c r="J950" s="445"/>
      <c r="K950" s="102"/>
      <c r="L950" s="389"/>
      <c r="M950" s="389"/>
    </row>
    <row r="951" spans="1:13">
      <c r="A951" s="64">
        <v>952</v>
      </c>
      <c r="B951" s="126"/>
      <c r="C951" s="64">
        <f t="shared" si="375"/>
        <v>0</v>
      </c>
      <c r="D951" s="66" t="str">
        <f t="shared" si="1"/>
        <v xml:space="preserve"> </v>
      </c>
      <c r="E951" s="82">
        <f t="shared" si="372"/>
        <v>0</v>
      </c>
      <c r="F951" s="74">
        <f t="shared" si="373"/>
        <v>0</v>
      </c>
      <c r="G951" s="155"/>
      <c r="H951" s="156"/>
      <c r="I951" s="157"/>
      <c r="J951" s="444"/>
      <c r="K951" s="159"/>
      <c r="L951" s="388"/>
      <c r="M951" s="388"/>
    </row>
    <row r="952" spans="1:13">
      <c r="A952" s="64">
        <v>953</v>
      </c>
      <c r="B952" s="126"/>
      <c r="C952" s="64">
        <f t="shared" si="375"/>
        <v>0</v>
      </c>
      <c r="D952" s="66" t="str">
        <f t="shared" si="1"/>
        <v xml:space="preserve"> </v>
      </c>
      <c r="E952" s="82">
        <f t="shared" si="372"/>
        <v>0</v>
      </c>
      <c r="F952" s="74">
        <f t="shared" si="373"/>
        <v>0</v>
      </c>
      <c r="G952" s="155"/>
      <c r="H952" s="156"/>
      <c r="I952" s="157"/>
      <c r="J952" s="445"/>
      <c r="K952" s="102"/>
      <c r="L952" s="389"/>
      <c r="M952" s="389"/>
    </row>
    <row r="953" spans="1:13">
      <c r="A953" s="64">
        <v>954</v>
      </c>
      <c r="B953" s="126"/>
      <c r="C953" s="64">
        <f t="shared" si="375"/>
        <v>0</v>
      </c>
      <c r="D953" s="66" t="str">
        <f t="shared" si="1"/>
        <v xml:space="preserve"> </v>
      </c>
      <c r="E953" s="82">
        <f t="shared" si="372"/>
        <v>0</v>
      </c>
      <c r="F953" s="74">
        <f t="shared" si="373"/>
        <v>0</v>
      </c>
      <c r="G953" s="155"/>
      <c r="H953" s="156"/>
      <c r="I953" s="157"/>
      <c r="J953" s="444"/>
      <c r="K953" s="159"/>
      <c r="L953" s="388"/>
      <c r="M953" s="388"/>
    </row>
    <row r="954" spans="1:13">
      <c r="A954" s="64">
        <v>955</v>
      </c>
      <c r="B954" s="126"/>
      <c r="C954" s="64">
        <f t="shared" si="375"/>
        <v>0</v>
      </c>
      <c r="D954" s="66" t="str">
        <f t="shared" si="1"/>
        <v xml:space="preserve"> </v>
      </c>
      <c r="E954" s="82">
        <f t="shared" si="372"/>
        <v>0</v>
      </c>
      <c r="F954" s="74">
        <f t="shared" si="373"/>
        <v>0</v>
      </c>
      <c r="G954" s="155"/>
      <c r="H954" s="156"/>
      <c r="I954" s="157"/>
      <c r="J954" s="445"/>
      <c r="K954" s="102"/>
      <c r="L954" s="389"/>
      <c r="M954" s="389"/>
    </row>
    <row r="955" spans="1:13">
      <c r="A955" s="64">
        <v>956</v>
      </c>
      <c r="B955" s="126"/>
      <c r="C955" s="64">
        <f t="shared" si="375"/>
        <v>0</v>
      </c>
      <c r="D955" s="66" t="str">
        <f t="shared" si="1"/>
        <v xml:space="preserve"> </v>
      </c>
      <c r="E955" s="82">
        <f t="shared" si="372"/>
        <v>0</v>
      </c>
      <c r="F955" s="74">
        <f t="shared" si="373"/>
        <v>0</v>
      </c>
      <c r="G955" s="155"/>
      <c r="H955" s="156"/>
      <c r="I955" s="157"/>
      <c r="J955" s="444"/>
      <c r="K955" s="159"/>
      <c r="L955" s="388"/>
      <c r="M955" s="388"/>
    </row>
    <row r="956" spans="1:13">
      <c r="A956" s="64">
        <v>957</v>
      </c>
      <c r="B956" s="126"/>
      <c r="C956" s="64">
        <f t="shared" si="375"/>
        <v>0</v>
      </c>
      <c r="D956" s="66" t="str">
        <f t="shared" si="1"/>
        <v xml:space="preserve"> </v>
      </c>
      <c r="E956" s="82">
        <f t="shared" si="372"/>
        <v>0</v>
      </c>
      <c r="F956" s="74">
        <f t="shared" si="373"/>
        <v>0</v>
      </c>
      <c r="G956" s="155"/>
      <c r="H956" s="156"/>
      <c r="I956" s="157"/>
      <c r="J956" s="445"/>
      <c r="K956" s="102"/>
      <c r="L956" s="389"/>
      <c r="M956" s="389"/>
    </row>
    <row r="957" spans="1:13">
      <c r="A957" s="64">
        <v>958</v>
      </c>
      <c r="B957" s="126"/>
      <c r="C957" s="64">
        <f t="shared" si="375"/>
        <v>0</v>
      </c>
      <c r="D957" s="66" t="str">
        <f t="shared" si="1"/>
        <v xml:space="preserve"> </v>
      </c>
      <c r="E957" s="82">
        <f t="shared" si="372"/>
        <v>0</v>
      </c>
      <c r="F957" s="74">
        <f t="shared" si="373"/>
        <v>0</v>
      </c>
      <c r="G957" s="155"/>
      <c r="H957" s="156"/>
      <c r="I957" s="157"/>
      <c r="J957" s="444"/>
      <c r="K957" s="159"/>
      <c r="L957" s="388"/>
      <c r="M957" s="388"/>
    </row>
    <row r="958" spans="1:13">
      <c r="A958" s="64">
        <v>959</v>
      </c>
      <c r="B958" s="126"/>
      <c r="C958" s="64">
        <f t="shared" si="375"/>
        <v>0</v>
      </c>
      <c r="D958" s="66" t="str">
        <f t="shared" si="1"/>
        <v xml:space="preserve"> </v>
      </c>
      <c r="E958" s="82">
        <f t="shared" si="372"/>
        <v>0</v>
      </c>
      <c r="F958" s="74">
        <f t="shared" si="373"/>
        <v>0</v>
      </c>
      <c r="G958" s="155"/>
      <c r="H958" s="156"/>
      <c r="I958" s="157"/>
      <c r="J958" s="445"/>
      <c r="K958" s="102"/>
      <c r="L958" s="389"/>
      <c r="M958" s="389"/>
    </row>
    <row r="959" spans="1:13">
      <c r="A959" s="64">
        <v>960</v>
      </c>
      <c r="B959" s="126"/>
      <c r="C959" s="64">
        <f t="shared" si="375"/>
        <v>0</v>
      </c>
      <c r="D959" s="66" t="str">
        <f t="shared" si="1"/>
        <v xml:space="preserve"> </v>
      </c>
      <c r="E959" s="82">
        <f t="shared" si="372"/>
        <v>0</v>
      </c>
      <c r="F959" s="74">
        <f t="shared" si="373"/>
        <v>0</v>
      </c>
      <c r="G959" s="155"/>
      <c r="H959" s="156"/>
      <c r="I959" s="157"/>
      <c r="J959" s="444"/>
      <c r="K959" s="159"/>
      <c r="L959" s="388"/>
      <c r="M959" s="388"/>
    </row>
    <row r="960" spans="1:13">
      <c r="A960" s="64">
        <v>961</v>
      </c>
      <c r="B960" s="126"/>
      <c r="C960" s="64">
        <f t="shared" si="375"/>
        <v>0</v>
      </c>
      <c r="D960" s="66" t="str">
        <f t="shared" si="1"/>
        <v xml:space="preserve"> </v>
      </c>
      <c r="E960" s="82">
        <f t="shared" si="372"/>
        <v>0</v>
      </c>
      <c r="F960" s="74">
        <f t="shared" si="373"/>
        <v>0</v>
      </c>
      <c r="G960" s="155"/>
      <c r="H960" s="156"/>
      <c r="I960" s="157"/>
      <c r="J960" s="445"/>
      <c r="K960" s="102"/>
      <c r="L960" s="389"/>
      <c r="M960" s="389"/>
    </row>
    <row r="961" spans="1:13">
      <c r="A961" s="64">
        <v>962</v>
      </c>
      <c r="B961" s="126"/>
      <c r="C961" s="64">
        <f t="shared" si="375"/>
        <v>0</v>
      </c>
      <c r="D961" s="66" t="str">
        <f t="shared" si="1"/>
        <v xml:space="preserve"> </v>
      </c>
      <c r="E961" s="82">
        <f t="shared" si="372"/>
        <v>0</v>
      </c>
      <c r="F961" s="74">
        <f t="shared" si="373"/>
        <v>0</v>
      </c>
      <c r="G961" s="155"/>
      <c r="H961" s="156"/>
      <c r="I961" s="157"/>
      <c r="J961" s="444"/>
      <c r="K961" s="159"/>
      <c r="L961" s="388"/>
      <c r="M961" s="388"/>
    </row>
    <row r="962" spans="1:13">
      <c r="A962" s="64">
        <v>963</v>
      </c>
      <c r="B962" s="126"/>
      <c r="C962" s="64">
        <f t="shared" si="375"/>
        <v>0</v>
      </c>
      <c r="D962" s="66" t="str">
        <f t="shared" si="1"/>
        <v xml:space="preserve"> </v>
      </c>
      <c r="E962" s="82">
        <f t="shared" si="372"/>
        <v>0</v>
      </c>
      <c r="F962" s="74">
        <f t="shared" si="373"/>
        <v>0</v>
      </c>
      <c r="G962" s="155"/>
      <c r="H962" s="156"/>
      <c r="I962" s="157"/>
      <c r="J962" s="445"/>
      <c r="K962" s="102"/>
      <c r="L962" s="389"/>
      <c r="M962" s="389"/>
    </row>
    <row r="963" spans="1:13">
      <c r="A963" s="64">
        <v>964</v>
      </c>
      <c r="B963" s="126"/>
      <c r="C963" s="64">
        <f t="shared" si="375"/>
        <v>0</v>
      </c>
      <c r="D963" s="66" t="str">
        <f t="shared" si="1"/>
        <v xml:space="preserve"> </v>
      </c>
      <c r="E963" s="82">
        <f t="shared" si="372"/>
        <v>0</v>
      </c>
      <c r="F963" s="74">
        <f t="shared" si="373"/>
        <v>0</v>
      </c>
      <c r="G963" s="155"/>
      <c r="H963" s="156"/>
      <c r="I963" s="157"/>
      <c r="J963" s="444"/>
      <c r="K963" s="159"/>
      <c r="L963" s="388"/>
      <c r="M963" s="388"/>
    </row>
    <row r="964" spans="1:13">
      <c r="A964" s="64">
        <v>965</v>
      </c>
      <c r="B964" s="126"/>
      <c r="C964" s="64">
        <f t="shared" si="375"/>
        <v>0</v>
      </c>
      <c r="D964" s="66" t="str">
        <f t="shared" si="1"/>
        <v xml:space="preserve"> </v>
      </c>
      <c r="E964" s="82">
        <f t="shared" si="372"/>
        <v>0</v>
      </c>
      <c r="F964" s="74">
        <f t="shared" si="373"/>
        <v>0</v>
      </c>
      <c r="G964" s="155"/>
      <c r="H964" s="156"/>
      <c r="I964" s="157"/>
      <c r="J964" s="445"/>
      <c r="K964" s="102"/>
      <c r="L964" s="389"/>
      <c r="M964" s="389"/>
    </row>
    <row r="965" spans="1:13">
      <c r="A965" s="64">
        <v>966</v>
      </c>
      <c r="B965" s="126"/>
      <c r="C965" s="64">
        <f t="shared" si="375"/>
        <v>0</v>
      </c>
      <c r="D965" s="66" t="str">
        <f t="shared" si="1"/>
        <v xml:space="preserve"> </v>
      </c>
      <c r="E965" s="82">
        <f t="shared" si="372"/>
        <v>0</v>
      </c>
      <c r="F965" s="74">
        <f t="shared" si="373"/>
        <v>0</v>
      </c>
      <c r="G965" s="155"/>
      <c r="H965" s="156"/>
      <c r="I965" s="157"/>
      <c r="J965" s="444"/>
      <c r="K965" s="159"/>
      <c r="L965" s="388"/>
      <c r="M965" s="388"/>
    </row>
    <row r="966" spans="1:13">
      <c r="A966" s="64">
        <v>967</v>
      </c>
      <c r="B966" s="126"/>
      <c r="C966" s="64">
        <f t="shared" si="375"/>
        <v>0</v>
      </c>
      <c r="D966" s="66" t="str">
        <f t="shared" si="1"/>
        <v xml:space="preserve"> </v>
      </c>
      <c r="E966" s="82">
        <f t="shared" si="372"/>
        <v>0</v>
      </c>
      <c r="F966" s="74">
        <f t="shared" si="373"/>
        <v>0</v>
      </c>
      <c r="G966" s="155"/>
      <c r="H966" s="156"/>
      <c r="I966" s="157"/>
      <c r="J966" s="445"/>
      <c r="K966" s="102"/>
      <c r="L966" s="389"/>
      <c r="M966" s="389"/>
    </row>
    <row r="967" spans="1:13">
      <c r="A967" s="64">
        <v>968</v>
      </c>
      <c r="B967" s="126"/>
      <c r="C967" s="64">
        <f t="shared" si="375"/>
        <v>0</v>
      </c>
      <c r="D967" s="66" t="str">
        <f t="shared" si="1"/>
        <v xml:space="preserve"> </v>
      </c>
      <c r="E967" s="82">
        <f t="shared" si="372"/>
        <v>0</v>
      </c>
      <c r="F967" s="74">
        <f t="shared" si="373"/>
        <v>0</v>
      </c>
      <c r="G967" s="155"/>
      <c r="H967" s="156"/>
      <c r="I967" s="157"/>
      <c r="J967" s="444"/>
      <c r="K967" s="159"/>
      <c r="L967" s="388"/>
      <c r="M967" s="388"/>
    </row>
    <row r="968" spans="1:13">
      <c r="A968" s="64">
        <v>969</v>
      </c>
      <c r="B968" s="126"/>
      <c r="C968" s="64">
        <f t="shared" si="375"/>
        <v>0</v>
      </c>
      <c r="D968" s="66" t="str">
        <f t="shared" si="1"/>
        <v xml:space="preserve"> </v>
      </c>
      <c r="E968" s="82">
        <f t="shared" si="372"/>
        <v>0</v>
      </c>
      <c r="F968" s="74">
        <f t="shared" si="373"/>
        <v>0</v>
      </c>
      <c r="G968" s="155"/>
      <c r="H968" s="156"/>
      <c r="I968" s="157"/>
      <c r="J968" s="445"/>
      <c r="K968" s="102"/>
      <c r="L968" s="389"/>
      <c r="M968" s="389"/>
    </row>
    <row r="969" spans="1:13">
      <c r="A969" s="64">
        <v>970</v>
      </c>
      <c r="B969" s="446"/>
      <c r="C969" s="64">
        <f t="shared" si="375"/>
        <v>0</v>
      </c>
      <c r="D969" s="66" t="str">
        <f t="shared" si="1"/>
        <v xml:space="preserve"> </v>
      </c>
      <c r="E969" s="82">
        <f t="shared" si="372"/>
        <v>0</v>
      </c>
      <c r="F969" s="74">
        <f t="shared" si="373"/>
        <v>0</v>
      </c>
      <c r="G969" s="155"/>
      <c r="H969" s="156"/>
      <c r="I969" s="157"/>
      <c r="J969" s="444"/>
      <c r="K969" s="159"/>
      <c r="L969" s="388"/>
      <c r="M969" s="388"/>
    </row>
    <row r="970" spans="1:13">
      <c r="A970" s="64">
        <v>971</v>
      </c>
      <c r="B970" s="446"/>
      <c r="C970" s="64">
        <f t="shared" si="375"/>
        <v>0</v>
      </c>
      <c r="D970" s="66" t="str">
        <f t="shared" si="1"/>
        <v xml:space="preserve"> </v>
      </c>
      <c r="E970" s="82">
        <f t="shared" si="372"/>
        <v>0</v>
      </c>
      <c r="F970" s="74">
        <f t="shared" si="373"/>
        <v>0</v>
      </c>
      <c r="G970" s="155"/>
      <c r="H970" s="156"/>
      <c r="I970" s="157"/>
      <c r="J970" s="445"/>
      <c r="K970" s="102"/>
      <c r="L970" s="389"/>
      <c r="M970" s="389"/>
    </row>
    <row r="971" spans="1:13">
      <c r="A971" s="64">
        <v>972</v>
      </c>
      <c r="B971" s="446"/>
      <c r="C971" s="64">
        <f t="shared" si="375"/>
        <v>0</v>
      </c>
      <c r="D971" s="66" t="str">
        <f t="shared" si="1"/>
        <v xml:space="preserve"> </v>
      </c>
      <c r="E971" s="82">
        <f t="shared" si="372"/>
        <v>0</v>
      </c>
      <c r="F971" s="74">
        <f t="shared" si="373"/>
        <v>0</v>
      </c>
      <c r="G971" s="155"/>
      <c r="H971" s="156"/>
      <c r="I971" s="157"/>
      <c r="J971" s="444"/>
      <c r="K971" s="159"/>
      <c r="L971" s="388"/>
      <c r="M971" s="388"/>
    </row>
    <row r="972" spans="1:13">
      <c r="A972" s="64">
        <v>973</v>
      </c>
      <c r="B972" s="446"/>
      <c r="C972" s="64">
        <f t="shared" si="375"/>
        <v>0</v>
      </c>
      <c r="D972" s="66" t="str">
        <f t="shared" si="1"/>
        <v xml:space="preserve"> </v>
      </c>
      <c r="E972" s="82">
        <f t="shared" si="372"/>
        <v>0</v>
      </c>
      <c r="F972" s="74">
        <f t="shared" si="373"/>
        <v>0</v>
      </c>
      <c r="G972" s="155"/>
      <c r="H972" s="156"/>
      <c r="I972" s="157"/>
      <c r="J972" s="445"/>
      <c r="K972" s="102"/>
      <c r="L972" s="389"/>
      <c r="M972" s="389"/>
    </row>
    <row r="973" spans="1:13">
      <c r="A973" s="64">
        <v>974</v>
      </c>
      <c r="B973" s="446"/>
      <c r="C973" s="64">
        <f t="shared" si="375"/>
        <v>0</v>
      </c>
      <c r="D973" s="66" t="str">
        <f t="shared" si="1"/>
        <v xml:space="preserve"> </v>
      </c>
      <c r="E973" s="82">
        <f t="shared" si="372"/>
        <v>0</v>
      </c>
      <c r="F973" s="74">
        <f t="shared" si="373"/>
        <v>0</v>
      </c>
      <c r="G973" s="155"/>
      <c r="H973" s="156"/>
      <c r="I973" s="157"/>
      <c r="J973" s="444"/>
      <c r="K973" s="159"/>
      <c r="L973" s="388"/>
      <c r="M973" s="388"/>
    </row>
    <row r="974" spans="1:13">
      <c r="A974" s="64">
        <v>975</v>
      </c>
      <c r="B974" s="446"/>
      <c r="C974" s="64">
        <f t="shared" si="375"/>
        <v>0</v>
      </c>
      <c r="D974" s="66" t="str">
        <f t="shared" si="1"/>
        <v xml:space="preserve"> </v>
      </c>
      <c r="E974" s="82">
        <f t="shared" si="372"/>
        <v>0</v>
      </c>
      <c r="F974" s="74">
        <f t="shared" si="373"/>
        <v>0</v>
      </c>
      <c r="G974" s="155"/>
      <c r="H974" s="156"/>
      <c r="I974" s="157"/>
      <c r="J974" s="445"/>
      <c r="K974" s="102"/>
      <c r="L974" s="389"/>
      <c r="M974" s="389"/>
    </row>
    <row r="975" spans="1:13">
      <c r="A975" s="64">
        <v>976</v>
      </c>
      <c r="B975" s="446"/>
      <c r="C975" s="64">
        <f t="shared" si="375"/>
        <v>0</v>
      </c>
      <c r="D975" s="66" t="str">
        <f t="shared" si="1"/>
        <v xml:space="preserve"> </v>
      </c>
      <c r="E975" s="82">
        <f t="shared" si="372"/>
        <v>0</v>
      </c>
      <c r="F975" s="74">
        <f t="shared" si="373"/>
        <v>0</v>
      </c>
      <c r="G975" s="155"/>
      <c r="H975" s="156"/>
      <c r="I975" s="157"/>
      <c r="J975" s="444"/>
      <c r="K975" s="159"/>
      <c r="L975" s="388"/>
      <c r="M975" s="388"/>
    </row>
    <row r="976" spans="1:13">
      <c r="A976" s="64">
        <v>977</v>
      </c>
      <c r="B976" s="446"/>
      <c r="C976" s="64">
        <f t="shared" si="375"/>
        <v>0</v>
      </c>
      <c r="D976" s="66" t="str">
        <f t="shared" si="1"/>
        <v xml:space="preserve"> </v>
      </c>
      <c r="E976" s="82">
        <f t="shared" si="372"/>
        <v>0</v>
      </c>
      <c r="F976" s="74">
        <f t="shared" si="373"/>
        <v>0</v>
      </c>
      <c r="G976" s="155"/>
      <c r="H976" s="156"/>
      <c r="I976" s="157"/>
      <c r="J976" s="445"/>
      <c r="K976" s="102"/>
      <c r="L976" s="389"/>
      <c r="M976" s="389"/>
    </row>
    <row r="977" spans="1:13">
      <c r="A977" s="64">
        <v>978</v>
      </c>
      <c r="B977" s="446"/>
      <c r="C977" s="64">
        <f t="shared" si="375"/>
        <v>0</v>
      </c>
      <c r="D977" s="66" t="str">
        <f t="shared" si="1"/>
        <v xml:space="preserve"> </v>
      </c>
      <c r="E977" s="82">
        <f t="shared" si="372"/>
        <v>0</v>
      </c>
      <c r="F977" s="74">
        <f t="shared" si="373"/>
        <v>0</v>
      </c>
      <c r="G977" s="155"/>
      <c r="H977" s="156"/>
      <c r="I977" s="157"/>
      <c r="J977" s="444"/>
      <c r="K977" s="159"/>
      <c r="L977" s="388"/>
      <c r="M977" s="388"/>
    </row>
    <row r="978" spans="1:13">
      <c r="A978" s="64">
        <v>979</v>
      </c>
      <c r="B978" s="446"/>
      <c r="C978" s="64">
        <f t="shared" si="375"/>
        <v>0</v>
      </c>
      <c r="D978" s="66" t="str">
        <f t="shared" si="1"/>
        <v xml:space="preserve"> </v>
      </c>
      <c r="E978" s="82">
        <f t="shared" si="372"/>
        <v>0</v>
      </c>
      <c r="F978" s="74">
        <f t="shared" si="373"/>
        <v>0</v>
      </c>
      <c r="G978" s="155"/>
      <c r="H978" s="156"/>
      <c r="I978" s="157"/>
      <c r="J978" s="445"/>
      <c r="K978" s="102"/>
      <c r="L978" s="389"/>
      <c r="M978" s="389"/>
    </row>
    <row r="979" spans="1:13">
      <c r="A979" s="64">
        <v>980</v>
      </c>
      <c r="B979" s="446"/>
      <c r="C979" s="64">
        <f t="shared" si="375"/>
        <v>0</v>
      </c>
      <c r="D979" s="66" t="str">
        <f t="shared" si="1"/>
        <v xml:space="preserve"> </v>
      </c>
      <c r="E979" s="82">
        <f t="shared" si="372"/>
        <v>0</v>
      </c>
      <c r="F979" s="74">
        <f t="shared" si="373"/>
        <v>0</v>
      </c>
      <c r="G979" s="155"/>
      <c r="H979" s="156"/>
      <c r="I979" s="157"/>
      <c r="J979" s="444"/>
      <c r="K979" s="159"/>
      <c r="L979" s="388"/>
      <c r="M979" s="388"/>
    </row>
    <row r="980" spans="1:13">
      <c r="A980" s="64">
        <v>981</v>
      </c>
      <c r="B980" s="446"/>
      <c r="C980" s="64">
        <f t="shared" si="375"/>
        <v>0</v>
      </c>
      <c r="D980" s="66" t="str">
        <f t="shared" si="1"/>
        <v xml:space="preserve"> </v>
      </c>
      <c r="E980" s="82">
        <f t="shared" si="372"/>
        <v>0</v>
      </c>
      <c r="F980" s="74">
        <f t="shared" si="373"/>
        <v>0</v>
      </c>
      <c r="G980" s="155"/>
      <c r="H980" s="156"/>
      <c r="I980" s="157"/>
      <c r="J980" s="445"/>
      <c r="K980" s="102"/>
      <c r="L980" s="389"/>
      <c r="M980" s="389"/>
    </row>
    <row r="981" spans="1:13">
      <c r="A981" s="64">
        <v>982</v>
      </c>
      <c r="B981" s="446"/>
      <c r="C981" s="64">
        <f t="shared" si="375"/>
        <v>0</v>
      </c>
      <c r="D981" s="66" t="str">
        <f t="shared" si="1"/>
        <v xml:space="preserve"> </v>
      </c>
      <c r="E981" s="82">
        <f t="shared" si="372"/>
        <v>0</v>
      </c>
      <c r="F981" s="74">
        <f t="shared" si="373"/>
        <v>0</v>
      </c>
      <c r="G981" s="155"/>
      <c r="H981" s="156"/>
      <c r="I981" s="157"/>
      <c r="J981" s="444"/>
      <c r="K981" s="159"/>
      <c r="L981" s="388"/>
      <c r="M981" s="388"/>
    </row>
    <row r="982" spans="1:13">
      <c r="A982" s="64">
        <v>983</v>
      </c>
      <c r="B982" s="446"/>
      <c r="C982" s="64">
        <f t="shared" si="375"/>
        <v>0</v>
      </c>
      <c r="D982" s="66" t="str">
        <f t="shared" si="1"/>
        <v xml:space="preserve"> </v>
      </c>
      <c r="E982" s="82">
        <f t="shared" si="372"/>
        <v>0</v>
      </c>
      <c r="F982" s="74">
        <f t="shared" si="373"/>
        <v>0</v>
      </c>
      <c r="G982" s="155"/>
      <c r="H982" s="156"/>
      <c r="I982" s="157"/>
      <c r="J982" s="445"/>
      <c r="K982" s="102"/>
      <c r="L982" s="389"/>
      <c r="M982" s="389"/>
    </row>
    <row r="983" spans="1:13">
      <c r="A983" s="64">
        <v>984</v>
      </c>
      <c r="B983" s="446"/>
      <c r="C983" s="64">
        <f t="shared" si="375"/>
        <v>0</v>
      </c>
      <c r="D983" s="66" t="str">
        <f t="shared" si="1"/>
        <v xml:space="preserve"> </v>
      </c>
      <c r="E983" s="82">
        <f t="shared" si="372"/>
        <v>0</v>
      </c>
      <c r="F983" s="74">
        <f t="shared" si="373"/>
        <v>0</v>
      </c>
      <c r="G983" s="155"/>
      <c r="H983" s="156"/>
      <c r="I983" s="157"/>
      <c r="J983" s="444"/>
      <c r="K983" s="131"/>
      <c r="L983" s="388"/>
      <c r="M983" s="388"/>
    </row>
    <row r="984" spans="1:13">
      <c r="A984" s="64">
        <v>985</v>
      </c>
      <c r="B984" s="446"/>
      <c r="C984" s="64">
        <f t="shared" si="375"/>
        <v>0</v>
      </c>
      <c r="D984" s="66" t="str">
        <f t="shared" si="1"/>
        <v xml:space="preserve"> </v>
      </c>
      <c r="E984" s="82">
        <f t="shared" si="372"/>
        <v>0</v>
      </c>
      <c r="F984" s="74">
        <f t="shared" si="373"/>
        <v>0</v>
      </c>
      <c r="G984" s="155"/>
      <c r="H984" s="156"/>
      <c r="I984" s="157"/>
      <c r="J984" s="445"/>
      <c r="K984" s="102"/>
      <c r="L984" s="389"/>
      <c r="M984" s="389"/>
    </row>
    <row r="985" spans="1:13">
      <c r="A985" s="64">
        <v>986</v>
      </c>
      <c r="B985" s="446"/>
      <c r="C985" s="64">
        <f t="shared" si="375"/>
        <v>0</v>
      </c>
      <c r="D985" s="66" t="str">
        <f t="shared" si="1"/>
        <v xml:space="preserve"> </v>
      </c>
      <c r="E985" s="82">
        <f t="shared" si="372"/>
        <v>0</v>
      </c>
      <c r="F985" s="74">
        <f t="shared" si="373"/>
        <v>0</v>
      </c>
      <c r="G985" s="155"/>
      <c r="H985" s="156"/>
      <c r="I985" s="157"/>
      <c r="J985" s="444"/>
      <c r="K985" s="159"/>
      <c r="L985" s="388"/>
      <c r="M985" s="388"/>
    </row>
    <row r="986" spans="1:13">
      <c r="A986" s="64">
        <v>987</v>
      </c>
      <c r="B986" s="446"/>
      <c r="C986" s="64">
        <f t="shared" si="375"/>
        <v>0</v>
      </c>
      <c r="D986" s="66" t="str">
        <f t="shared" si="1"/>
        <v xml:space="preserve"> </v>
      </c>
      <c r="E986" s="82">
        <f t="shared" si="372"/>
        <v>0</v>
      </c>
      <c r="F986" s="74">
        <f t="shared" si="373"/>
        <v>0</v>
      </c>
      <c r="G986" s="155"/>
      <c r="H986" s="156"/>
      <c r="I986" s="157"/>
      <c r="J986" s="445"/>
      <c r="K986" s="102"/>
      <c r="L986" s="389"/>
      <c r="M986" s="389"/>
    </row>
    <row r="987" spans="1:13">
      <c r="A987" s="64">
        <v>988</v>
      </c>
      <c r="B987" s="446"/>
      <c r="C987" s="64">
        <f t="shared" si="375"/>
        <v>0</v>
      </c>
      <c r="D987" s="66" t="str">
        <f t="shared" si="1"/>
        <v xml:space="preserve"> </v>
      </c>
      <c r="E987" s="82">
        <f t="shared" si="372"/>
        <v>0</v>
      </c>
      <c r="F987" s="74">
        <f t="shared" si="373"/>
        <v>0</v>
      </c>
      <c r="G987" s="155"/>
      <c r="H987" s="156"/>
      <c r="I987" s="157"/>
      <c r="J987" s="444"/>
      <c r="K987" s="159"/>
      <c r="L987" s="388"/>
      <c r="M987" s="388"/>
    </row>
    <row r="988" spans="1:13">
      <c r="A988" s="64">
        <v>989</v>
      </c>
      <c r="B988" s="446"/>
      <c r="C988" s="64">
        <f t="shared" si="375"/>
        <v>0</v>
      </c>
      <c r="D988" s="66" t="str">
        <f t="shared" si="1"/>
        <v xml:space="preserve"> </v>
      </c>
      <c r="E988" s="82">
        <f t="shared" si="372"/>
        <v>0</v>
      </c>
      <c r="F988" s="74">
        <f t="shared" si="373"/>
        <v>0</v>
      </c>
      <c r="G988" s="155"/>
      <c r="H988" s="156"/>
      <c r="I988" s="157"/>
      <c r="J988" s="445"/>
      <c r="K988" s="102"/>
      <c r="L988" s="389"/>
      <c r="M988" s="389"/>
    </row>
    <row r="989" spans="1:13">
      <c r="A989" s="64">
        <v>990</v>
      </c>
      <c r="B989" s="446"/>
      <c r="C989" s="64">
        <f t="shared" si="375"/>
        <v>0</v>
      </c>
      <c r="D989" s="66" t="str">
        <f t="shared" si="1"/>
        <v xml:space="preserve"> </v>
      </c>
      <c r="E989" s="82">
        <f t="shared" si="372"/>
        <v>0</v>
      </c>
      <c r="F989" s="74">
        <f t="shared" si="373"/>
        <v>0</v>
      </c>
      <c r="G989" s="155"/>
      <c r="H989" s="156"/>
      <c r="I989" s="157"/>
      <c r="J989" s="444"/>
      <c r="K989" s="159"/>
      <c r="L989" s="388"/>
      <c r="M989" s="388"/>
    </row>
    <row r="990" spans="1:13">
      <c r="A990" s="64">
        <v>991</v>
      </c>
      <c r="B990" s="446"/>
      <c r="C990" s="64">
        <f t="shared" si="375"/>
        <v>0</v>
      </c>
      <c r="D990" s="66" t="str">
        <f t="shared" si="1"/>
        <v xml:space="preserve"> </v>
      </c>
      <c r="E990" s="82">
        <f t="shared" si="372"/>
        <v>0</v>
      </c>
      <c r="F990" s="74">
        <f t="shared" si="373"/>
        <v>0</v>
      </c>
      <c r="G990" s="155"/>
      <c r="H990" s="156"/>
      <c r="I990" s="157"/>
      <c r="J990" s="445"/>
      <c r="K990" s="102"/>
      <c r="L990" s="389"/>
      <c r="M990" s="389"/>
    </row>
    <row r="991" spans="1:13">
      <c r="A991" s="64">
        <v>992</v>
      </c>
      <c r="B991" s="446"/>
      <c r="C991" s="64">
        <f t="shared" si="375"/>
        <v>0</v>
      </c>
      <c r="D991" s="66" t="str">
        <f t="shared" si="1"/>
        <v xml:space="preserve"> </v>
      </c>
      <c r="E991" s="82">
        <f t="shared" si="372"/>
        <v>0</v>
      </c>
      <c r="F991" s="74">
        <f t="shared" si="373"/>
        <v>0</v>
      </c>
      <c r="G991" s="155"/>
      <c r="H991" s="156"/>
      <c r="I991" s="157"/>
      <c r="J991" s="444"/>
      <c r="K991" s="159"/>
      <c r="L991" s="388"/>
      <c r="M991" s="388"/>
    </row>
    <row r="992" spans="1:13">
      <c r="A992" s="64">
        <v>993</v>
      </c>
      <c r="B992" s="446"/>
      <c r="C992" s="64">
        <f t="shared" si="375"/>
        <v>0</v>
      </c>
      <c r="D992" s="66" t="str">
        <f t="shared" si="1"/>
        <v xml:space="preserve"> </v>
      </c>
      <c r="E992" s="82">
        <f t="shared" si="372"/>
        <v>0</v>
      </c>
      <c r="F992" s="74">
        <f t="shared" si="373"/>
        <v>0</v>
      </c>
      <c r="G992" s="155"/>
      <c r="H992" s="156"/>
      <c r="I992" s="157"/>
      <c r="J992" s="445"/>
      <c r="K992" s="102"/>
      <c r="L992" s="389"/>
      <c r="M992" s="389"/>
    </row>
    <row r="993" spans="1:13">
      <c r="A993" s="64">
        <v>994</v>
      </c>
      <c r="B993" s="446"/>
      <c r="C993" s="64">
        <f t="shared" si="375"/>
        <v>0</v>
      </c>
      <c r="D993" s="66" t="str">
        <f t="shared" si="1"/>
        <v xml:space="preserve"> </v>
      </c>
      <c r="E993" s="82">
        <f t="shared" si="372"/>
        <v>0</v>
      </c>
      <c r="F993" s="74">
        <f t="shared" si="373"/>
        <v>0</v>
      </c>
      <c r="G993" s="155"/>
      <c r="H993" s="156"/>
      <c r="I993" s="157"/>
      <c r="J993" s="444"/>
      <c r="K993" s="159"/>
      <c r="L993" s="388"/>
      <c r="M993" s="388"/>
    </row>
    <row r="994" spans="1:13">
      <c r="A994" s="64">
        <v>995</v>
      </c>
      <c r="B994" s="446"/>
      <c r="C994" s="64">
        <f t="shared" si="375"/>
        <v>0</v>
      </c>
      <c r="D994" s="66" t="str">
        <f t="shared" si="1"/>
        <v xml:space="preserve"> </v>
      </c>
      <c r="E994" s="82">
        <f t="shared" si="372"/>
        <v>0</v>
      </c>
      <c r="F994" s="74">
        <f t="shared" si="373"/>
        <v>0</v>
      </c>
      <c r="G994" s="155"/>
      <c r="H994" s="156"/>
      <c r="I994" s="157"/>
      <c r="J994" s="445"/>
      <c r="K994" s="102"/>
      <c r="L994" s="389"/>
      <c r="M994" s="389"/>
    </row>
    <row r="995" spans="1:13">
      <c r="A995" s="64">
        <v>996</v>
      </c>
      <c r="B995" s="446"/>
      <c r="C995" s="64">
        <f t="shared" si="375"/>
        <v>0</v>
      </c>
      <c r="D995" s="66" t="str">
        <f t="shared" si="1"/>
        <v xml:space="preserve"> </v>
      </c>
      <c r="E995" s="82">
        <f t="shared" si="372"/>
        <v>0</v>
      </c>
      <c r="F995" s="74">
        <f t="shared" si="373"/>
        <v>0</v>
      </c>
      <c r="G995" s="155"/>
      <c r="H995" s="156"/>
      <c r="I995" s="157"/>
      <c r="J995" s="444"/>
      <c r="K995" s="159"/>
      <c r="L995" s="388"/>
      <c r="M995" s="388"/>
    </row>
    <row r="996" spans="1:13">
      <c r="A996" s="64">
        <v>997</v>
      </c>
      <c r="B996" s="446"/>
      <c r="C996" s="64">
        <f t="shared" si="375"/>
        <v>0</v>
      </c>
      <c r="D996" s="66" t="str">
        <f t="shared" si="1"/>
        <v xml:space="preserve"> </v>
      </c>
      <c r="E996" s="82">
        <f t="shared" si="372"/>
        <v>0</v>
      </c>
      <c r="F996" s="74">
        <f t="shared" si="373"/>
        <v>0</v>
      </c>
      <c r="G996" s="155"/>
      <c r="H996" s="156"/>
      <c r="I996" s="157"/>
      <c r="J996" s="445"/>
      <c r="K996" s="102"/>
      <c r="L996" s="389"/>
      <c r="M996" s="389"/>
    </row>
    <row r="997" spans="1:13">
      <c r="A997" s="64">
        <v>998</v>
      </c>
      <c r="B997" s="446"/>
      <c r="C997" s="64">
        <f t="shared" si="375"/>
        <v>0</v>
      </c>
      <c r="D997" s="66" t="str">
        <f t="shared" si="1"/>
        <v xml:space="preserve"> </v>
      </c>
      <c r="E997" s="82">
        <f t="shared" si="372"/>
        <v>0</v>
      </c>
      <c r="F997" s="74">
        <f t="shared" si="373"/>
        <v>0</v>
      </c>
      <c r="G997" s="155"/>
      <c r="H997" s="156"/>
      <c r="I997" s="157"/>
      <c r="J997" s="444"/>
      <c r="K997" s="159"/>
      <c r="L997" s="388"/>
      <c r="M997" s="388"/>
    </row>
    <row r="998" spans="1:13">
      <c r="A998" s="64">
        <v>999</v>
      </c>
      <c r="B998" s="446"/>
      <c r="C998" s="64">
        <f t="shared" si="375"/>
        <v>0</v>
      </c>
      <c r="D998" s="66" t="str">
        <f t="shared" si="1"/>
        <v xml:space="preserve"> </v>
      </c>
      <c r="E998" s="82">
        <f t="shared" si="372"/>
        <v>0</v>
      </c>
      <c r="F998" s="74">
        <f t="shared" si="373"/>
        <v>0</v>
      </c>
      <c r="G998" s="155"/>
      <c r="H998" s="156"/>
      <c r="I998" s="157"/>
      <c r="J998" s="445"/>
      <c r="K998" s="102"/>
      <c r="L998" s="389"/>
      <c r="M998" s="389"/>
    </row>
    <row r="999" spans="1:13">
      <c r="A999" s="64">
        <v>1000</v>
      </c>
      <c r="B999" s="446"/>
      <c r="C999" s="64">
        <f t="shared" si="375"/>
        <v>0</v>
      </c>
      <c r="D999" s="66" t="str">
        <f t="shared" si="1"/>
        <v xml:space="preserve"> </v>
      </c>
      <c r="E999" s="82">
        <f t="shared" si="372"/>
        <v>0</v>
      </c>
      <c r="F999" s="74">
        <f t="shared" si="373"/>
        <v>0</v>
      </c>
      <c r="G999" s="155"/>
      <c r="H999" s="156"/>
      <c r="I999" s="157"/>
      <c r="J999" s="444"/>
      <c r="K999" s="159"/>
      <c r="L999" s="388"/>
      <c r="M999" s="388"/>
    </row>
    <row r="1000" spans="1:13">
      <c r="A1000" s="64">
        <v>1001</v>
      </c>
      <c r="B1000" s="446"/>
      <c r="C1000" s="64">
        <f t="shared" si="375"/>
        <v>0</v>
      </c>
      <c r="D1000" s="66" t="str">
        <f t="shared" si="1"/>
        <v xml:space="preserve"> </v>
      </c>
      <c r="E1000" s="82">
        <f t="shared" si="372"/>
        <v>0</v>
      </c>
      <c r="F1000" s="74">
        <f t="shared" si="373"/>
        <v>0</v>
      </c>
      <c r="G1000" s="155"/>
      <c r="H1000" s="156"/>
      <c r="I1000" s="157"/>
      <c r="J1000" s="445"/>
      <c r="K1000" s="102"/>
      <c r="L1000" s="389"/>
      <c r="M1000" s="389"/>
    </row>
    <row r="1001" spans="1:13">
      <c r="A1001" s="64">
        <v>1002</v>
      </c>
      <c r="B1001" s="446"/>
      <c r="C1001" s="64">
        <f t="shared" si="375"/>
        <v>0</v>
      </c>
      <c r="D1001" s="66" t="str">
        <f t="shared" si="1"/>
        <v xml:space="preserve"> </v>
      </c>
      <c r="E1001" s="82">
        <f t="shared" si="372"/>
        <v>0</v>
      </c>
      <c r="F1001" s="74">
        <f t="shared" si="373"/>
        <v>0</v>
      </c>
      <c r="G1001" s="155"/>
      <c r="H1001" s="156"/>
      <c r="I1001" s="157"/>
      <c r="J1001" s="444"/>
      <c r="K1001" s="159"/>
      <c r="L1001" s="388"/>
      <c r="M1001" s="388"/>
    </row>
    <row r="1002" spans="1:13">
      <c r="A1002" s="64">
        <v>1003</v>
      </c>
      <c r="B1002" s="446"/>
      <c r="C1002" s="64">
        <f t="shared" si="375"/>
        <v>0</v>
      </c>
      <c r="D1002" s="66" t="str">
        <f t="shared" si="1"/>
        <v xml:space="preserve"> </v>
      </c>
      <c r="E1002" s="82">
        <f t="shared" si="372"/>
        <v>0</v>
      </c>
      <c r="F1002" s="74">
        <f t="shared" si="373"/>
        <v>0</v>
      </c>
      <c r="G1002" s="155"/>
      <c r="H1002" s="156"/>
      <c r="I1002" s="157"/>
      <c r="J1002" s="445"/>
      <c r="K1002" s="102"/>
      <c r="L1002" s="389"/>
      <c r="M1002" s="389"/>
    </row>
    <row r="1003" spans="1:13">
      <c r="A1003" s="64">
        <v>1004</v>
      </c>
      <c r="B1003" s="446"/>
      <c r="C1003" s="64">
        <f t="shared" si="375"/>
        <v>0</v>
      </c>
      <c r="D1003" s="66" t="str">
        <f t="shared" si="1"/>
        <v xml:space="preserve"> </v>
      </c>
      <c r="E1003" s="82">
        <f t="shared" si="372"/>
        <v>0</v>
      </c>
      <c r="F1003" s="74">
        <f t="shared" si="373"/>
        <v>0</v>
      </c>
      <c r="G1003" s="155"/>
      <c r="H1003" s="156"/>
      <c r="I1003" s="157"/>
      <c r="J1003" s="444"/>
      <c r="K1003" s="159"/>
      <c r="L1003" s="388"/>
      <c r="M1003" s="388"/>
    </row>
    <row r="1004" spans="1:13">
      <c r="A1004" s="64">
        <v>1005</v>
      </c>
      <c r="B1004" s="446"/>
      <c r="C1004" s="64">
        <f t="shared" si="375"/>
        <v>0</v>
      </c>
      <c r="D1004" s="66" t="str">
        <f t="shared" si="1"/>
        <v xml:space="preserve"> </v>
      </c>
      <c r="E1004" s="82">
        <f t="shared" si="372"/>
        <v>0</v>
      </c>
      <c r="F1004" s="74">
        <f t="shared" si="373"/>
        <v>0</v>
      </c>
      <c r="G1004" s="155"/>
      <c r="H1004" s="156"/>
      <c r="I1004" s="157"/>
      <c r="J1004" s="445"/>
      <c r="K1004" s="102"/>
      <c r="L1004" s="389"/>
      <c r="M1004" s="389"/>
    </row>
    <row r="1005" spans="1:13">
      <c r="A1005" s="64">
        <v>1006</v>
      </c>
      <c r="B1005" s="446"/>
      <c r="C1005" s="64">
        <f t="shared" si="375"/>
        <v>0</v>
      </c>
      <c r="D1005" s="66" t="str">
        <f t="shared" si="1"/>
        <v xml:space="preserve"> </v>
      </c>
      <c r="E1005" s="65">
        <f t="shared" si="372"/>
        <v>0</v>
      </c>
      <c r="F1005" s="74">
        <f t="shared" si="373"/>
        <v>0</v>
      </c>
      <c r="G1005" s="126"/>
      <c r="H1005" s="437"/>
      <c r="I1005" s="438"/>
      <c r="J1005" s="441"/>
      <c r="K1005" s="170"/>
      <c r="L1005" s="388"/>
      <c r="M1005" s="388"/>
    </row>
    <row r="1006" spans="1:13">
      <c r="A1006" s="64">
        <v>1007</v>
      </c>
      <c r="B1006" s="446"/>
      <c r="C1006" s="64">
        <f t="shared" si="375"/>
        <v>0</v>
      </c>
      <c r="D1006" s="66" t="str">
        <f t="shared" si="1"/>
        <v xml:space="preserve"> </v>
      </c>
      <c r="E1006" s="65">
        <f t="shared" si="372"/>
        <v>0</v>
      </c>
      <c r="F1006" s="74">
        <f t="shared" si="373"/>
        <v>0</v>
      </c>
      <c r="G1006" s="126"/>
      <c r="H1006" s="437"/>
      <c r="I1006" s="438"/>
      <c r="J1006" s="447"/>
      <c r="K1006" s="97"/>
      <c r="L1006" s="389"/>
      <c r="M1006" s="389"/>
    </row>
    <row r="1007" spans="1:13">
      <c r="A1007" s="64">
        <v>1008</v>
      </c>
      <c r="B1007" s="446"/>
      <c r="C1007" s="64">
        <f t="shared" si="375"/>
        <v>0</v>
      </c>
      <c r="D1007" s="66" t="str">
        <f t="shared" si="1"/>
        <v xml:space="preserve"> </v>
      </c>
      <c r="E1007" s="65">
        <f t="shared" si="372"/>
        <v>0</v>
      </c>
      <c r="F1007" s="74">
        <f t="shared" si="373"/>
        <v>0</v>
      </c>
      <c r="G1007" s="126"/>
      <c r="H1007" s="437"/>
      <c r="I1007" s="438"/>
      <c r="J1007" s="441"/>
      <c r="K1007" s="170"/>
      <c r="L1007" s="388"/>
      <c r="M1007" s="388"/>
    </row>
    <row r="1008" spans="1:13">
      <c r="A1008" s="64">
        <v>1009</v>
      </c>
      <c r="B1008" s="446"/>
      <c r="C1008" s="64">
        <f t="shared" si="375"/>
        <v>0</v>
      </c>
      <c r="D1008" s="66" t="str">
        <f t="shared" si="1"/>
        <v xml:space="preserve"> </v>
      </c>
      <c r="E1008" s="65">
        <f t="shared" si="372"/>
        <v>0</v>
      </c>
      <c r="F1008" s="74">
        <f t="shared" si="373"/>
        <v>0</v>
      </c>
      <c r="G1008" s="126"/>
      <c r="H1008" s="437"/>
      <c r="I1008" s="438"/>
      <c r="J1008" s="447"/>
      <c r="K1008" s="97"/>
      <c r="L1008" s="389"/>
      <c r="M1008" s="389"/>
    </row>
    <row r="1009" spans="1:13">
      <c r="A1009" s="64">
        <v>1010</v>
      </c>
      <c r="B1009" s="126"/>
      <c r="C1009" s="64">
        <f t="shared" si="375"/>
        <v>0</v>
      </c>
      <c r="D1009" s="66" t="str">
        <f t="shared" si="1"/>
        <v xml:space="preserve"> </v>
      </c>
      <c r="E1009" s="65">
        <f t="shared" si="372"/>
        <v>0</v>
      </c>
      <c r="F1009" s="74">
        <f t="shared" si="373"/>
        <v>0</v>
      </c>
      <c r="G1009" s="126"/>
      <c r="H1009" s="437"/>
      <c r="I1009" s="438"/>
      <c r="J1009" s="441"/>
      <c r="K1009" s="170"/>
      <c r="L1009" s="388"/>
      <c r="M1009" s="388"/>
    </row>
    <row r="1010" spans="1:13">
      <c r="A1010" s="64">
        <v>1011</v>
      </c>
      <c r="B1010" s="126"/>
      <c r="C1010" s="64">
        <f t="shared" si="375"/>
        <v>0</v>
      </c>
      <c r="D1010" s="66" t="str">
        <f t="shared" si="1"/>
        <v xml:space="preserve"> </v>
      </c>
      <c r="E1010" s="65">
        <f t="shared" si="372"/>
        <v>0</v>
      </c>
      <c r="F1010" s="74">
        <f t="shared" si="373"/>
        <v>0</v>
      </c>
      <c r="G1010" s="126"/>
      <c r="H1010" s="151"/>
      <c r="I1010" s="173"/>
      <c r="J1010" s="442"/>
      <c r="K1010" s="106"/>
      <c r="L1010" s="389"/>
      <c r="M1010" s="389"/>
    </row>
    <row r="1011" spans="1:13">
      <c r="A1011" s="64">
        <v>1012</v>
      </c>
      <c r="B1011" s="126"/>
      <c r="C1011" s="64">
        <f t="shared" si="375"/>
        <v>0</v>
      </c>
      <c r="D1011" s="66" t="str">
        <f t="shared" si="1"/>
        <v xml:space="preserve"> </v>
      </c>
      <c r="E1011" s="65">
        <f t="shared" si="372"/>
        <v>0</v>
      </c>
      <c r="F1011" s="74">
        <f t="shared" si="373"/>
        <v>0</v>
      </c>
      <c r="G1011" s="126"/>
      <c r="H1011" s="156"/>
      <c r="I1011" s="160"/>
      <c r="J1011" s="387"/>
      <c r="K1011" s="159"/>
      <c r="L1011" s="388"/>
      <c r="M1011" s="388"/>
    </row>
    <row r="1012" spans="1:13">
      <c r="A1012" s="64">
        <v>1013</v>
      </c>
      <c r="B1012" s="126"/>
      <c r="C1012" s="64">
        <f t="shared" si="375"/>
        <v>0</v>
      </c>
      <c r="D1012" s="66" t="str">
        <f t="shared" si="1"/>
        <v xml:space="preserve"> </v>
      </c>
      <c r="E1012" s="65">
        <f t="shared" si="372"/>
        <v>0</v>
      </c>
      <c r="F1012" s="74">
        <f t="shared" si="373"/>
        <v>0</v>
      </c>
      <c r="G1012" s="126"/>
      <c r="H1012" s="156"/>
      <c r="I1012" s="160"/>
      <c r="J1012" s="436"/>
      <c r="K1012" s="102"/>
      <c r="L1012" s="389"/>
      <c r="M1012" s="389"/>
    </row>
    <row r="1013" spans="1:13">
      <c r="A1013" s="64">
        <v>1014</v>
      </c>
      <c r="B1013" s="126"/>
      <c r="C1013" s="64">
        <f t="shared" si="375"/>
        <v>0</v>
      </c>
      <c r="D1013" s="66" t="str">
        <f t="shared" si="1"/>
        <v xml:space="preserve"> </v>
      </c>
      <c r="E1013" s="65">
        <f t="shared" si="372"/>
        <v>0</v>
      </c>
      <c r="F1013" s="74">
        <f t="shared" si="373"/>
        <v>0</v>
      </c>
      <c r="G1013" s="126"/>
      <c r="H1013" s="156"/>
      <c r="I1013" s="160"/>
      <c r="J1013" s="387"/>
      <c r="K1013" s="159"/>
      <c r="L1013" s="388"/>
      <c r="M1013" s="388"/>
    </row>
    <row r="1014" spans="1:13">
      <c r="A1014" s="64">
        <v>1015</v>
      </c>
      <c r="B1014" s="126"/>
      <c r="C1014" s="64">
        <f t="shared" si="375"/>
        <v>0</v>
      </c>
      <c r="D1014" s="66" t="str">
        <f t="shared" si="1"/>
        <v xml:space="preserve"> </v>
      </c>
      <c r="E1014" s="82">
        <f t="shared" si="372"/>
        <v>0</v>
      </c>
      <c r="F1014" s="74">
        <f t="shared" si="373"/>
        <v>0</v>
      </c>
      <c r="G1014" s="126"/>
      <c r="H1014" s="156"/>
      <c r="I1014" s="160"/>
      <c r="J1014" s="390"/>
      <c r="K1014" s="102"/>
      <c r="L1014" s="389"/>
      <c r="M1014" s="389"/>
    </row>
    <row r="1015" spans="1:13">
      <c r="A1015" s="64">
        <v>1016</v>
      </c>
      <c r="B1015" s="126"/>
      <c r="C1015" s="64">
        <f t="shared" si="375"/>
        <v>0</v>
      </c>
      <c r="D1015" s="66" t="str">
        <f t="shared" si="1"/>
        <v xml:space="preserve"> </v>
      </c>
      <c r="E1015" s="65">
        <f t="shared" si="372"/>
        <v>0</v>
      </c>
      <c r="F1015" s="74">
        <f t="shared" si="373"/>
        <v>0</v>
      </c>
      <c r="G1015" s="126"/>
      <c r="H1015" s="156"/>
      <c r="I1015" s="160"/>
      <c r="J1015" s="387"/>
      <c r="K1015" s="159"/>
      <c r="L1015" s="388"/>
      <c r="M1015" s="388"/>
    </row>
    <row r="1016" spans="1:13">
      <c r="A1016" s="64">
        <v>1017</v>
      </c>
      <c r="B1016" s="126"/>
      <c r="C1016" s="64">
        <f t="shared" si="375"/>
        <v>0</v>
      </c>
      <c r="D1016" s="66" t="str">
        <f t="shared" si="1"/>
        <v xml:space="preserve"> </v>
      </c>
      <c r="E1016" s="65">
        <f t="shared" si="372"/>
        <v>0</v>
      </c>
      <c r="F1016" s="74">
        <f t="shared" si="373"/>
        <v>0</v>
      </c>
      <c r="G1016" s="126"/>
      <c r="H1016" s="156"/>
      <c r="I1016" s="160"/>
      <c r="J1016" s="436"/>
      <c r="K1016" s="102"/>
      <c r="L1016" s="389"/>
      <c r="M1016" s="389"/>
    </row>
    <row r="1017" spans="1:13">
      <c r="A1017" s="64">
        <v>1018</v>
      </c>
      <c r="B1017" s="65"/>
      <c r="C1017" s="64">
        <f t="shared" si="375"/>
        <v>0</v>
      </c>
      <c r="D1017" s="66" t="str">
        <f t="shared" si="1"/>
        <v xml:space="preserve"> </v>
      </c>
      <c r="E1017" s="65">
        <f t="shared" si="372"/>
        <v>0</v>
      </c>
      <c r="F1017" s="74">
        <f t="shared" si="373"/>
        <v>0</v>
      </c>
      <c r="G1017" s="126"/>
      <c r="H1017" s="156"/>
      <c r="I1017" s="160"/>
      <c r="J1017" s="387"/>
      <c r="K1017" s="159"/>
      <c r="L1017" s="388"/>
      <c r="M1017" s="388"/>
    </row>
    <row r="1018" spans="1:13">
      <c r="A1018" s="64">
        <v>1019</v>
      </c>
      <c r="B1018" s="126"/>
      <c r="C1018" s="64">
        <f t="shared" si="375"/>
        <v>0</v>
      </c>
      <c r="D1018" s="66" t="str">
        <f t="shared" si="1"/>
        <v xml:space="preserve"> </v>
      </c>
      <c r="E1018" s="65">
        <f t="shared" si="372"/>
        <v>0</v>
      </c>
      <c r="F1018" s="74">
        <f t="shared" si="373"/>
        <v>0</v>
      </c>
      <c r="G1018" s="126"/>
      <c r="H1018" s="156"/>
      <c r="I1018" s="160"/>
      <c r="J1018" s="436"/>
      <c r="K1018" s="102"/>
      <c r="L1018" s="389"/>
      <c r="M1018" s="389"/>
    </row>
    <row r="1019" spans="1:13">
      <c r="A1019" s="64">
        <v>1020</v>
      </c>
      <c r="B1019" s="126"/>
      <c r="C1019" s="64">
        <f t="shared" si="375"/>
        <v>0</v>
      </c>
      <c r="D1019" s="66" t="str">
        <f t="shared" si="1"/>
        <v xml:space="preserve"> </v>
      </c>
      <c r="E1019" s="65">
        <f t="shared" si="372"/>
        <v>0</v>
      </c>
      <c r="F1019" s="74">
        <f t="shared" si="373"/>
        <v>0</v>
      </c>
      <c r="G1019" s="126"/>
      <c r="H1019" s="156"/>
      <c r="I1019" s="160"/>
      <c r="J1019" s="387"/>
      <c r="K1019" s="159"/>
      <c r="L1019" s="388"/>
      <c r="M1019" s="388"/>
    </row>
    <row r="1020" spans="1:13">
      <c r="A1020" s="64">
        <v>1021</v>
      </c>
      <c r="B1020" s="126"/>
      <c r="C1020" s="64">
        <f t="shared" si="375"/>
        <v>0</v>
      </c>
      <c r="D1020" s="66" t="str">
        <f t="shared" si="1"/>
        <v xml:space="preserve"> </v>
      </c>
      <c r="E1020" s="65">
        <f t="shared" si="372"/>
        <v>0</v>
      </c>
      <c r="F1020" s="74">
        <f t="shared" si="373"/>
        <v>0</v>
      </c>
      <c r="G1020" s="126"/>
      <c r="H1020" s="156"/>
      <c r="I1020" s="157"/>
      <c r="J1020" s="435"/>
      <c r="K1020" s="102"/>
      <c r="L1020" s="389"/>
      <c r="M1020" s="389"/>
    </row>
    <row r="1021" spans="1:13">
      <c r="A1021" s="64">
        <v>1022</v>
      </c>
      <c r="B1021" s="126"/>
      <c r="C1021" s="64">
        <f t="shared" si="375"/>
        <v>0</v>
      </c>
      <c r="D1021" s="66" t="str">
        <f t="shared" si="1"/>
        <v xml:space="preserve"> </v>
      </c>
      <c r="E1021" s="65">
        <f t="shared" si="372"/>
        <v>0</v>
      </c>
      <c r="F1021" s="74">
        <f t="shared" si="373"/>
        <v>0</v>
      </c>
      <c r="G1021" s="126"/>
      <c r="H1021" s="156"/>
      <c r="I1021" s="157"/>
      <c r="J1021" s="448"/>
      <c r="K1021" s="159"/>
      <c r="L1021" s="388"/>
      <c r="M1021" s="388"/>
    </row>
    <row r="1022" spans="1:13">
      <c r="A1022" s="64">
        <v>1023</v>
      </c>
      <c r="B1022" s="126"/>
      <c r="C1022" s="64">
        <f t="shared" si="375"/>
        <v>0</v>
      </c>
      <c r="D1022" s="66" t="str">
        <f t="shared" si="1"/>
        <v xml:space="preserve"> </v>
      </c>
      <c r="E1022" s="65">
        <f t="shared" si="372"/>
        <v>0</v>
      </c>
      <c r="F1022" s="74">
        <f t="shared" si="373"/>
        <v>0</v>
      </c>
      <c r="G1022" s="126"/>
      <c r="H1022" s="156"/>
      <c r="I1022" s="157"/>
      <c r="J1022" s="435"/>
      <c r="K1022" s="102"/>
      <c r="L1022" s="389"/>
      <c r="M1022" s="389"/>
    </row>
    <row r="1023" spans="1:13">
      <c r="A1023" s="64">
        <v>1024</v>
      </c>
      <c r="B1023" s="126"/>
      <c r="C1023" s="64">
        <f t="shared" si="375"/>
        <v>0</v>
      </c>
      <c r="D1023" s="66" t="str">
        <f t="shared" si="1"/>
        <v xml:space="preserve"> </v>
      </c>
      <c r="E1023" s="65">
        <f t="shared" si="372"/>
        <v>0</v>
      </c>
      <c r="F1023" s="74">
        <f t="shared" si="373"/>
        <v>0</v>
      </c>
      <c r="G1023" s="126"/>
      <c r="H1023" s="156"/>
      <c r="I1023" s="157"/>
      <c r="J1023" s="448"/>
      <c r="K1023" s="159"/>
      <c r="L1023" s="388"/>
      <c r="M1023" s="388"/>
    </row>
    <row r="1024" spans="1:13">
      <c r="A1024" s="64">
        <v>1025</v>
      </c>
      <c r="B1024" s="126"/>
      <c r="C1024" s="64">
        <f t="shared" si="375"/>
        <v>0</v>
      </c>
      <c r="D1024" s="66" t="str">
        <f t="shared" si="1"/>
        <v xml:space="preserve"> </v>
      </c>
      <c r="E1024" s="65">
        <f t="shared" si="372"/>
        <v>0</v>
      </c>
      <c r="F1024" s="74">
        <f t="shared" si="373"/>
        <v>0</v>
      </c>
      <c r="G1024" s="126"/>
      <c r="H1024" s="156"/>
      <c r="I1024" s="157"/>
      <c r="J1024" s="435"/>
      <c r="K1024" s="102"/>
      <c r="L1024" s="389"/>
      <c r="M1024" s="389"/>
    </row>
    <row r="1025" spans="1:13">
      <c r="A1025" s="64">
        <v>1026</v>
      </c>
      <c r="B1025" s="126"/>
      <c r="C1025" s="64">
        <f t="shared" si="375"/>
        <v>0</v>
      </c>
      <c r="D1025" s="66" t="str">
        <f t="shared" si="1"/>
        <v xml:space="preserve"> </v>
      </c>
      <c r="E1025" s="65">
        <f t="shared" si="372"/>
        <v>0</v>
      </c>
      <c r="F1025" s="74">
        <f t="shared" si="373"/>
        <v>0</v>
      </c>
      <c r="G1025" s="126"/>
      <c r="H1025" s="156"/>
      <c r="I1025" s="157"/>
      <c r="J1025" s="448"/>
      <c r="K1025" s="159"/>
      <c r="L1025" s="388"/>
      <c r="M1025" s="388"/>
    </row>
    <row r="1026" spans="1:13">
      <c r="A1026" s="64">
        <v>1027</v>
      </c>
      <c r="B1026" s="65"/>
      <c r="C1026" s="64">
        <f t="shared" si="375"/>
        <v>0</v>
      </c>
      <c r="D1026" s="66" t="str">
        <f t="shared" si="1"/>
        <v xml:space="preserve"> </v>
      </c>
      <c r="E1026" s="65">
        <f t="shared" si="372"/>
        <v>0</v>
      </c>
      <c r="F1026" s="74">
        <f t="shared" si="373"/>
        <v>0</v>
      </c>
      <c r="G1026" s="126"/>
      <c r="H1026" s="156"/>
      <c r="I1026" s="157"/>
      <c r="J1026" s="435"/>
      <c r="K1026" s="102"/>
      <c r="L1026" s="389"/>
      <c r="M1026" s="389"/>
    </row>
    <row r="1027" spans="1:13">
      <c r="A1027" s="64">
        <v>1028</v>
      </c>
      <c r="B1027" s="126"/>
      <c r="C1027" s="64">
        <f t="shared" si="375"/>
        <v>0</v>
      </c>
      <c r="D1027" s="66" t="str">
        <f t="shared" si="1"/>
        <v xml:space="preserve"> </v>
      </c>
      <c r="E1027" s="65">
        <f t="shared" si="372"/>
        <v>0</v>
      </c>
      <c r="F1027" s="74">
        <f t="shared" si="373"/>
        <v>0</v>
      </c>
      <c r="G1027" s="126"/>
      <c r="H1027" s="156"/>
      <c r="I1027" s="157"/>
      <c r="J1027" s="448"/>
      <c r="K1027" s="159"/>
      <c r="L1027" s="388"/>
      <c r="M1027" s="388"/>
    </row>
    <row r="1028" spans="1:13">
      <c r="A1028" s="64">
        <v>1029</v>
      </c>
      <c r="B1028" s="126"/>
      <c r="C1028" s="64">
        <f t="shared" si="375"/>
        <v>0</v>
      </c>
      <c r="D1028" s="66" t="str">
        <f t="shared" si="1"/>
        <v xml:space="preserve"> </v>
      </c>
      <c r="E1028" s="82">
        <f t="shared" si="372"/>
        <v>0</v>
      </c>
      <c r="F1028" s="74">
        <f t="shared" si="373"/>
        <v>0</v>
      </c>
      <c r="G1028" s="126"/>
      <c r="H1028" s="437"/>
      <c r="I1028" s="438"/>
      <c r="J1028" s="440"/>
      <c r="K1028" s="97"/>
      <c r="L1028" s="389"/>
      <c r="M1028" s="389"/>
    </row>
    <row r="1029" spans="1:13">
      <c r="A1029" s="64">
        <v>1030</v>
      </c>
      <c r="B1029" s="65"/>
      <c r="C1029" s="64">
        <f t="shared" si="375"/>
        <v>0</v>
      </c>
      <c r="D1029" s="66" t="str">
        <f t="shared" si="1"/>
        <v xml:space="preserve"> </v>
      </c>
      <c r="E1029" s="65">
        <f t="shared" si="372"/>
        <v>0</v>
      </c>
      <c r="F1029" s="74">
        <f t="shared" si="373"/>
        <v>0</v>
      </c>
      <c r="G1029" s="65"/>
      <c r="H1029" s="449"/>
      <c r="I1029" s="450"/>
      <c r="J1029" s="451"/>
      <c r="K1029" s="449"/>
      <c r="L1029" s="452"/>
      <c r="M1029" s="452"/>
    </row>
    <row r="1030" spans="1:13">
      <c r="A1030" s="64">
        <v>1031</v>
      </c>
      <c r="B1030" s="65"/>
      <c r="C1030" s="64">
        <f t="shared" si="375"/>
        <v>0</v>
      </c>
      <c r="D1030" s="66" t="str">
        <f t="shared" si="1"/>
        <v xml:space="preserve"> </v>
      </c>
      <c r="E1030" s="65">
        <f t="shared" si="372"/>
        <v>0</v>
      </c>
      <c r="F1030" s="74">
        <f t="shared" si="373"/>
        <v>0</v>
      </c>
      <c r="G1030" s="65"/>
      <c r="H1030" s="449"/>
      <c r="I1030" s="450"/>
      <c r="J1030" s="451"/>
      <c r="K1030" s="449"/>
      <c r="L1030" s="452"/>
      <c r="M1030" s="452"/>
    </row>
    <row r="1031" spans="1:13">
      <c r="A1031" s="64">
        <v>1032</v>
      </c>
      <c r="B1031" s="65"/>
      <c r="C1031" s="64">
        <f t="shared" si="375"/>
        <v>0</v>
      </c>
      <c r="D1031" s="66" t="str">
        <f t="shared" si="1"/>
        <v xml:space="preserve"> </v>
      </c>
      <c r="E1031" s="65">
        <f t="shared" si="372"/>
        <v>0</v>
      </c>
      <c r="F1031" s="74">
        <f t="shared" si="373"/>
        <v>0</v>
      </c>
      <c r="G1031" s="65"/>
      <c r="H1031" s="449"/>
      <c r="I1031" s="450"/>
      <c r="J1031" s="451"/>
      <c r="K1031" s="449"/>
      <c r="L1031" s="452"/>
      <c r="M1031" s="452"/>
    </row>
    <row r="1032" spans="1:13">
      <c r="A1032" s="64">
        <v>1033</v>
      </c>
      <c r="B1032" s="65"/>
      <c r="C1032" s="64">
        <f t="shared" si="375"/>
        <v>0</v>
      </c>
      <c r="D1032" s="66" t="str">
        <f t="shared" si="1"/>
        <v xml:space="preserve"> </v>
      </c>
      <c r="E1032" s="65">
        <f t="shared" si="372"/>
        <v>0</v>
      </c>
      <c r="F1032" s="74">
        <f t="shared" si="373"/>
        <v>0</v>
      </c>
      <c r="G1032" s="65"/>
      <c r="H1032" s="449"/>
      <c r="I1032" s="450"/>
      <c r="J1032" s="451"/>
      <c r="K1032" s="449"/>
      <c r="L1032" s="452"/>
      <c r="M1032" s="452"/>
    </row>
    <row r="1033" spans="1:13">
      <c r="A1033" s="64">
        <v>1034</v>
      </c>
      <c r="B1033" s="65"/>
      <c r="C1033" s="64">
        <f t="shared" si="375"/>
        <v>0</v>
      </c>
      <c r="D1033" s="66" t="str">
        <f t="shared" si="1"/>
        <v xml:space="preserve"> </v>
      </c>
      <c r="E1033" s="65">
        <f t="shared" si="372"/>
        <v>0</v>
      </c>
      <c r="F1033" s="74">
        <f t="shared" si="373"/>
        <v>0</v>
      </c>
      <c r="G1033" s="65"/>
      <c r="H1033" s="449"/>
      <c r="I1033" s="450"/>
      <c r="J1033" s="451"/>
      <c r="K1033" s="449"/>
      <c r="L1033" s="452"/>
      <c r="M1033" s="452"/>
    </row>
    <row r="1034" spans="1:13">
      <c r="A1034" s="64">
        <v>1035</v>
      </c>
      <c r="B1034" s="65"/>
      <c r="C1034" s="64">
        <f t="shared" si="375"/>
        <v>0</v>
      </c>
      <c r="D1034" s="66" t="str">
        <f t="shared" si="1"/>
        <v xml:space="preserve"> </v>
      </c>
      <c r="E1034" s="65">
        <f t="shared" si="372"/>
        <v>0</v>
      </c>
      <c r="F1034" s="74">
        <f t="shared" si="373"/>
        <v>0</v>
      </c>
      <c r="G1034" s="65"/>
      <c r="H1034" s="449"/>
      <c r="I1034" s="450"/>
      <c r="J1034" s="451"/>
      <c r="K1034" s="449"/>
      <c r="L1034" s="452"/>
      <c r="M1034" s="452"/>
    </row>
    <row r="1035" spans="1:13">
      <c r="A1035" s="64">
        <v>1036</v>
      </c>
      <c r="B1035" s="65"/>
      <c r="C1035" s="64">
        <f t="shared" si="375"/>
        <v>0</v>
      </c>
      <c r="D1035" s="66" t="str">
        <f t="shared" si="1"/>
        <v xml:space="preserve"> </v>
      </c>
      <c r="E1035" s="65">
        <f t="shared" si="372"/>
        <v>0</v>
      </c>
      <c r="F1035" s="74">
        <f t="shared" si="373"/>
        <v>0</v>
      </c>
      <c r="G1035" s="65"/>
      <c r="H1035" s="449"/>
      <c r="I1035" s="450"/>
      <c r="J1035" s="451"/>
      <c r="K1035" s="449"/>
      <c r="L1035" s="452"/>
      <c r="M1035" s="452"/>
    </row>
    <row r="1036" spans="1:13">
      <c r="A1036" s="64">
        <v>1037</v>
      </c>
      <c r="B1036" s="65"/>
      <c r="C1036" s="64">
        <f t="shared" si="375"/>
        <v>0</v>
      </c>
      <c r="D1036" s="66" t="str">
        <f t="shared" si="1"/>
        <v xml:space="preserve"> </v>
      </c>
      <c r="E1036" s="65">
        <f t="shared" si="372"/>
        <v>0</v>
      </c>
      <c r="F1036" s="74">
        <f t="shared" si="373"/>
        <v>0</v>
      </c>
      <c r="G1036" s="65"/>
      <c r="H1036" s="449"/>
      <c r="I1036" s="450"/>
      <c r="J1036" s="451"/>
      <c r="K1036" s="449"/>
      <c r="L1036" s="452"/>
      <c r="M1036" s="452"/>
    </row>
    <row r="1037" spans="1:13">
      <c r="A1037" s="64">
        <v>1038</v>
      </c>
      <c r="B1037" s="65"/>
      <c r="C1037" s="64">
        <f t="shared" si="375"/>
        <v>0</v>
      </c>
      <c r="D1037" s="66" t="str">
        <f t="shared" si="1"/>
        <v xml:space="preserve"> </v>
      </c>
      <c r="E1037" s="65">
        <f t="shared" si="372"/>
        <v>0</v>
      </c>
      <c r="F1037" s="74">
        <f t="shared" si="373"/>
        <v>0</v>
      </c>
      <c r="G1037" s="65"/>
      <c r="H1037" s="449"/>
      <c r="I1037" s="450"/>
      <c r="J1037" s="451"/>
      <c r="K1037" s="449"/>
      <c r="L1037" s="452"/>
      <c r="M1037" s="452"/>
    </row>
    <row r="1038" spans="1:13">
      <c r="A1038" s="64">
        <v>1039</v>
      </c>
      <c r="B1038" s="65"/>
      <c r="C1038" s="64">
        <f t="shared" si="375"/>
        <v>0</v>
      </c>
      <c r="D1038" s="66" t="str">
        <f t="shared" si="1"/>
        <v xml:space="preserve"> </v>
      </c>
      <c r="E1038" s="65">
        <f t="shared" si="372"/>
        <v>0</v>
      </c>
      <c r="F1038" s="74">
        <f t="shared" si="373"/>
        <v>0</v>
      </c>
      <c r="G1038" s="65"/>
      <c r="H1038" s="449"/>
      <c r="I1038" s="450"/>
      <c r="J1038" s="451"/>
      <c r="K1038" s="449"/>
      <c r="L1038" s="452"/>
      <c r="M1038" s="452"/>
    </row>
    <row r="1039" spans="1:13">
      <c r="A1039" s="64">
        <v>1040</v>
      </c>
      <c r="B1039" s="65"/>
      <c r="C1039" s="64">
        <f t="shared" si="375"/>
        <v>0</v>
      </c>
      <c r="D1039" s="66" t="str">
        <f t="shared" si="1"/>
        <v xml:space="preserve"> </v>
      </c>
      <c r="E1039" s="65">
        <f t="shared" si="372"/>
        <v>0</v>
      </c>
      <c r="F1039" s="74">
        <f t="shared" si="373"/>
        <v>0</v>
      </c>
      <c r="G1039" s="65"/>
      <c r="H1039" s="449"/>
      <c r="I1039" s="450"/>
      <c r="J1039" s="451"/>
      <c r="K1039" s="449"/>
      <c r="L1039" s="452"/>
      <c r="M1039" s="452"/>
    </row>
    <row r="1040" spans="1:13">
      <c r="A1040" s="64">
        <v>1041</v>
      </c>
      <c r="B1040" s="65"/>
      <c r="C1040" s="64">
        <f t="shared" si="375"/>
        <v>0</v>
      </c>
      <c r="D1040" s="66" t="str">
        <f t="shared" si="1"/>
        <v xml:space="preserve"> </v>
      </c>
      <c r="E1040" s="65">
        <f t="shared" si="372"/>
        <v>0</v>
      </c>
      <c r="F1040" s="74">
        <f t="shared" si="373"/>
        <v>0</v>
      </c>
      <c r="G1040" s="65"/>
      <c r="H1040" s="449"/>
      <c r="I1040" s="450"/>
      <c r="J1040" s="451"/>
      <c r="K1040" s="449"/>
      <c r="L1040" s="452"/>
      <c r="M1040" s="452"/>
    </row>
    <row r="1041" spans="1:13">
      <c r="A1041" s="64">
        <v>1042</v>
      </c>
      <c r="B1041" s="65"/>
      <c r="C1041" s="64">
        <f t="shared" si="375"/>
        <v>0</v>
      </c>
      <c r="D1041" s="66" t="str">
        <f t="shared" si="1"/>
        <v xml:space="preserve"> </v>
      </c>
      <c r="E1041" s="65">
        <f t="shared" si="372"/>
        <v>0</v>
      </c>
      <c r="F1041" s="74">
        <f t="shared" si="373"/>
        <v>0</v>
      </c>
      <c r="G1041" s="65"/>
      <c r="H1041" s="449"/>
      <c r="I1041" s="450"/>
      <c r="J1041" s="451"/>
      <c r="K1041" s="449"/>
      <c r="L1041" s="452"/>
      <c r="M1041" s="452"/>
    </row>
    <row r="1042" spans="1:13">
      <c r="A1042" s="64">
        <v>1043</v>
      </c>
      <c r="B1042" s="65"/>
      <c r="C1042" s="64">
        <f t="shared" si="375"/>
        <v>0</v>
      </c>
      <c r="D1042" s="66" t="str">
        <f t="shared" si="1"/>
        <v xml:space="preserve"> </v>
      </c>
      <c r="E1042" s="65">
        <f t="shared" si="372"/>
        <v>0</v>
      </c>
      <c r="F1042" s="74">
        <f t="shared" si="373"/>
        <v>0</v>
      </c>
      <c r="G1042" s="65"/>
      <c r="H1042" s="449"/>
      <c r="I1042" s="450"/>
      <c r="J1042" s="451"/>
      <c r="K1042" s="449"/>
      <c r="L1042" s="452"/>
      <c r="M1042" s="452"/>
    </row>
    <row r="1043" spans="1:13">
      <c r="A1043" s="64">
        <v>1044</v>
      </c>
      <c r="B1043" s="65"/>
      <c r="C1043" s="64">
        <f t="shared" si="375"/>
        <v>0</v>
      </c>
      <c r="D1043" s="66" t="str">
        <f t="shared" si="1"/>
        <v xml:space="preserve"> </v>
      </c>
      <c r="E1043" s="65">
        <f t="shared" si="372"/>
        <v>0</v>
      </c>
      <c r="F1043" s="74">
        <f t="shared" si="373"/>
        <v>0</v>
      </c>
      <c r="G1043" s="65"/>
      <c r="H1043" s="449"/>
      <c r="I1043" s="450"/>
      <c r="J1043" s="451"/>
      <c r="K1043" s="449"/>
      <c r="L1043" s="452"/>
      <c r="M1043" s="452"/>
    </row>
    <row r="1044" spans="1:13">
      <c r="A1044" s="64">
        <v>1045</v>
      </c>
      <c r="B1044" s="65"/>
      <c r="C1044" s="64">
        <f t="shared" si="375"/>
        <v>0</v>
      </c>
      <c r="D1044" s="66" t="str">
        <f t="shared" si="1"/>
        <v xml:space="preserve"> </v>
      </c>
      <c r="E1044" s="65">
        <f t="shared" si="372"/>
        <v>0</v>
      </c>
      <c r="F1044" s="74">
        <f t="shared" si="373"/>
        <v>0</v>
      </c>
      <c r="G1044" s="65"/>
      <c r="H1044" s="449"/>
      <c r="I1044" s="450"/>
      <c r="J1044" s="451"/>
      <c r="K1044" s="449"/>
      <c r="L1044" s="452"/>
      <c r="M1044" s="452"/>
    </row>
    <row r="1045" spans="1:13">
      <c r="A1045" s="64">
        <v>1046</v>
      </c>
      <c r="B1045" s="65"/>
      <c r="C1045" s="64">
        <f t="shared" si="375"/>
        <v>0</v>
      </c>
      <c r="D1045" s="66" t="str">
        <f t="shared" si="1"/>
        <v xml:space="preserve"> </v>
      </c>
      <c r="E1045" s="65">
        <f t="shared" si="372"/>
        <v>0</v>
      </c>
      <c r="F1045" s="74">
        <f t="shared" si="373"/>
        <v>0</v>
      </c>
      <c r="G1045" s="65"/>
      <c r="H1045" s="449"/>
      <c r="I1045" s="450"/>
      <c r="J1045" s="451"/>
      <c r="K1045" s="449"/>
      <c r="L1045" s="452"/>
      <c r="M1045" s="452"/>
    </row>
    <row r="1046" spans="1:13">
      <c r="A1046" s="64">
        <v>1047</v>
      </c>
      <c r="B1046" s="65"/>
      <c r="C1046" s="64">
        <f t="shared" si="375"/>
        <v>0</v>
      </c>
      <c r="D1046" s="66" t="str">
        <f t="shared" si="1"/>
        <v xml:space="preserve"> </v>
      </c>
      <c r="E1046" s="65">
        <f t="shared" si="372"/>
        <v>0</v>
      </c>
      <c r="F1046" s="74">
        <f t="shared" si="373"/>
        <v>0</v>
      </c>
      <c r="G1046" s="65"/>
      <c r="H1046" s="449"/>
      <c r="I1046" s="450"/>
      <c r="J1046" s="451"/>
      <c r="K1046" s="449"/>
      <c r="L1046" s="452"/>
      <c r="M1046" s="452"/>
    </row>
    <row r="1047" spans="1:13">
      <c r="A1047" s="64">
        <v>1048</v>
      </c>
      <c r="B1047" s="65"/>
      <c r="C1047" s="64">
        <f t="shared" si="375"/>
        <v>0</v>
      </c>
      <c r="D1047" s="66" t="str">
        <f t="shared" si="1"/>
        <v xml:space="preserve"> </v>
      </c>
      <c r="E1047" s="65">
        <f t="shared" si="372"/>
        <v>0</v>
      </c>
      <c r="F1047" s="74">
        <f t="shared" si="373"/>
        <v>0</v>
      </c>
      <c r="G1047" s="65"/>
      <c r="H1047" s="449"/>
      <c r="I1047" s="450"/>
      <c r="J1047" s="451"/>
      <c r="K1047" s="449"/>
      <c r="L1047" s="452"/>
      <c r="M1047" s="452"/>
    </row>
    <row r="1048" spans="1:13">
      <c r="A1048" s="64">
        <v>1049</v>
      </c>
      <c r="B1048" s="65"/>
      <c r="C1048" s="64">
        <f t="shared" si="375"/>
        <v>0</v>
      </c>
      <c r="D1048" s="66" t="str">
        <f t="shared" si="1"/>
        <v xml:space="preserve"> </v>
      </c>
      <c r="E1048" s="65">
        <f t="shared" si="372"/>
        <v>0</v>
      </c>
      <c r="F1048" s="74">
        <f t="shared" si="373"/>
        <v>0</v>
      </c>
      <c r="G1048" s="65"/>
      <c r="H1048" s="449"/>
      <c r="I1048" s="450"/>
      <c r="J1048" s="451"/>
      <c r="K1048" s="449"/>
      <c r="L1048" s="452"/>
      <c r="M1048" s="452"/>
    </row>
    <row r="1049" spans="1:13">
      <c r="A1049" s="64">
        <v>1050</v>
      </c>
      <c r="B1049" s="65"/>
      <c r="C1049" s="64">
        <f t="shared" si="375"/>
        <v>0</v>
      </c>
      <c r="D1049" s="66" t="str">
        <f t="shared" si="1"/>
        <v xml:space="preserve"> </v>
      </c>
      <c r="E1049" s="65">
        <f t="shared" si="372"/>
        <v>0</v>
      </c>
      <c r="F1049" s="74">
        <f t="shared" si="373"/>
        <v>0</v>
      </c>
      <c r="G1049" s="65"/>
      <c r="H1049" s="449"/>
      <c r="I1049" s="450"/>
      <c r="J1049" s="451"/>
      <c r="K1049" s="449"/>
      <c r="L1049" s="452"/>
      <c r="M1049" s="452"/>
    </row>
    <row r="1050" spans="1:13">
      <c r="A1050" s="64">
        <v>1051</v>
      </c>
      <c r="B1050" s="65"/>
      <c r="C1050" s="64">
        <f t="shared" si="375"/>
        <v>0</v>
      </c>
      <c r="D1050" s="66" t="str">
        <f t="shared" si="1"/>
        <v xml:space="preserve"> </v>
      </c>
      <c r="E1050" s="65">
        <f t="shared" si="372"/>
        <v>0</v>
      </c>
      <c r="F1050" s="74">
        <f t="shared" si="373"/>
        <v>0</v>
      </c>
      <c r="G1050" s="65"/>
      <c r="H1050" s="449"/>
      <c r="I1050" s="450"/>
      <c r="J1050" s="451"/>
      <c r="K1050" s="449"/>
      <c r="L1050" s="452"/>
      <c r="M1050" s="452"/>
    </row>
    <row r="1051" spans="1:13">
      <c r="A1051" s="64">
        <v>1052</v>
      </c>
      <c r="B1051" s="65"/>
      <c r="C1051" s="64">
        <f t="shared" si="375"/>
        <v>0</v>
      </c>
      <c r="D1051" s="66" t="str">
        <f t="shared" si="1"/>
        <v xml:space="preserve"> </v>
      </c>
      <c r="E1051" s="65">
        <f t="shared" si="372"/>
        <v>0</v>
      </c>
      <c r="F1051" s="74">
        <f t="shared" si="373"/>
        <v>0</v>
      </c>
      <c r="G1051" s="65"/>
      <c r="H1051" s="449"/>
      <c r="I1051" s="450"/>
      <c r="J1051" s="451"/>
      <c r="K1051" s="449"/>
      <c r="L1051" s="452"/>
      <c r="M1051" s="452"/>
    </row>
    <row r="1052" spans="1:13">
      <c r="A1052" s="64">
        <v>1053</v>
      </c>
      <c r="B1052" s="65"/>
      <c r="C1052" s="64">
        <f t="shared" si="375"/>
        <v>0</v>
      </c>
      <c r="D1052" s="66" t="str">
        <f t="shared" si="1"/>
        <v xml:space="preserve"> </v>
      </c>
      <c r="E1052" s="65">
        <f t="shared" si="372"/>
        <v>0</v>
      </c>
      <c r="F1052" s="74">
        <f t="shared" si="373"/>
        <v>0</v>
      </c>
      <c r="G1052" s="65"/>
      <c r="H1052" s="449"/>
      <c r="I1052" s="450"/>
      <c r="J1052" s="451"/>
      <c r="K1052" s="449"/>
      <c r="L1052" s="452"/>
      <c r="M1052" s="452"/>
    </row>
    <row r="1053" spans="1:13">
      <c r="A1053" s="64">
        <v>1054</v>
      </c>
      <c r="B1053" s="65"/>
      <c r="C1053" s="64">
        <f t="shared" si="375"/>
        <v>0</v>
      </c>
      <c r="D1053" s="66" t="str">
        <f t="shared" si="1"/>
        <v xml:space="preserve"> </v>
      </c>
      <c r="E1053" s="65">
        <f t="shared" si="372"/>
        <v>0</v>
      </c>
      <c r="F1053" s="74">
        <f t="shared" si="373"/>
        <v>0</v>
      </c>
      <c r="G1053" s="65"/>
      <c r="H1053" s="449"/>
      <c r="I1053" s="450"/>
      <c r="J1053" s="451"/>
      <c r="K1053" s="449"/>
      <c r="L1053" s="452"/>
      <c r="M1053" s="452"/>
    </row>
    <row r="1054" spans="1:13">
      <c r="A1054" s="64">
        <v>1055</v>
      </c>
      <c r="B1054" s="65"/>
      <c r="C1054" s="64">
        <f t="shared" si="375"/>
        <v>0</v>
      </c>
      <c r="D1054" s="66" t="str">
        <f t="shared" si="1"/>
        <v xml:space="preserve"> </v>
      </c>
      <c r="E1054" s="65">
        <f t="shared" si="372"/>
        <v>0</v>
      </c>
      <c r="F1054" s="74">
        <f t="shared" si="373"/>
        <v>0</v>
      </c>
      <c r="G1054" s="65"/>
      <c r="H1054" s="449"/>
      <c r="I1054" s="450"/>
      <c r="J1054" s="451"/>
      <c r="K1054" s="449"/>
      <c r="L1054" s="452"/>
      <c r="M1054" s="452"/>
    </row>
    <row r="1055" spans="1:13">
      <c r="A1055" s="64">
        <v>1056</v>
      </c>
      <c r="B1055" s="65"/>
      <c r="C1055" s="64">
        <f t="shared" si="375"/>
        <v>0</v>
      </c>
      <c r="D1055" s="66" t="str">
        <f t="shared" si="1"/>
        <v xml:space="preserve"> </v>
      </c>
      <c r="E1055" s="65">
        <f t="shared" si="372"/>
        <v>0</v>
      </c>
      <c r="F1055" s="74">
        <f t="shared" si="373"/>
        <v>0</v>
      </c>
      <c r="G1055" s="65"/>
      <c r="H1055" s="449"/>
      <c r="I1055" s="450"/>
      <c r="J1055" s="451"/>
      <c r="K1055" s="449"/>
      <c r="L1055" s="452"/>
      <c r="M1055" s="452"/>
    </row>
    <row r="1056" spans="1:13">
      <c r="A1056" s="64">
        <v>1057</v>
      </c>
      <c r="B1056" s="65"/>
      <c r="C1056" s="64">
        <f t="shared" si="375"/>
        <v>0</v>
      </c>
      <c r="D1056" s="66" t="str">
        <f t="shared" si="1"/>
        <v xml:space="preserve"> </v>
      </c>
      <c r="E1056" s="65">
        <f t="shared" si="372"/>
        <v>0</v>
      </c>
      <c r="F1056" s="74">
        <f t="shared" si="373"/>
        <v>0</v>
      </c>
      <c r="G1056" s="65"/>
      <c r="H1056" s="449"/>
      <c r="I1056" s="450"/>
      <c r="J1056" s="451"/>
      <c r="K1056" s="449"/>
      <c r="L1056" s="452"/>
      <c r="M1056" s="452"/>
    </row>
    <row r="1057" spans="1:13">
      <c r="A1057" s="64">
        <v>1058</v>
      </c>
      <c r="B1057" s="65"/>
      <c r="C1057" s="64">
        <f t="shared" si="375"/>
        <v>0</v>
      </c>
      <c r="D1057" s="66" t="str">
        <f t="shared" si="1"/>
        <v xml:space="preserve"> </v>
      </c>
      <c r="E1057" s="65">
        <f t="shared" si="372"/>
        <v>0</v>
      </c>
      <c r="F1057" s="74">
        <f t="shared" si="373"/>
        <v>0</v>
      </c>
      <c r="G1057" s="65"/>
      <c r="H1057" s="449"/>
      <c r="I1057" s="450"/>
      <c r="J1057" s="451"/>
      <c r="K1057" s="449"/>
      <c r="L1057" s="452"/>
      <c r="M1057" s="452"/>
    </row>
    <row r="1058" spans="1:13">
      <c r="A1058" s="64">
        <v>1059</v>
      </c>
      <c r="B1058" s="65"/>
      <c r="C1058" s="64">
        <f t="shared" si="375"/>
        <v>0</v>
      </c>
      <c r="D1058" s="66" t="str">
        <f t="shared" si="1"/>
        <v xml:space="preserve"> </v>
      </c>
      <c r="E1058" s="65">
        <f t="shared" si="372"/>
        <v>0</v>
      </c>
      <c r="F1058" s="74">
        <f t="shared" si="373"/>
        <v>0</v>
      </c>
      <c r="G1058" s="65"/>
      <c r="H1058" s="449"/>
      <c r="I1058" s="450"/>
      <c r="J1058" s="451"/>
      <c r="K1058" s="449"/>
      <c r="L1058" s="452"/>
      <c r="M1058" s="452"/>
    </row>
    <row r="1059" spans="1:13">
      <c r="A1059" s="64">
        <v>1060</v>
      </c>
      <c r="B1059" s="65"/>
      <c r="C1059" s="64">
        <f t="shared" si="375"/>
        <v>0</v>
      </c>
      <c r="D1059" s="66" t="str">
        <f t="shared" si="1"/>
        <v xml:space="preserve"> </v>
      </c>
      <c r="E1059" s="65">
        <f t="shared" si="372"/>
        <v>0</v>
      </c>
      <c r="F1059" s="74">
        <f t="shared" si="373"/>
        <v>0</v>
      </c>
      <c r="G1059" s="65"/>
      <c r="H1059" s="449"/>
      <c r="I1059" s="450"/>
      <c r="J1059" s="451"/>
      <c r="K1059" s="449"/>
      <c r="L1059" s="452"/>
      <c r="M1059" s="452"/>
    </row>
    <row r="1060" spans="1:13">
      <c r="A1060" s="64">
        <v>1061</v>
      </c>
      <c r="B1060" s="65"/>
      <c r="C1060" s="64">
        <f t="shared" si="375"/>
        <v>0</v>
      </c>
      <c r="D1060" s="66" t="str">
        <f t="shared" si="1"/>
        <v xml:space="preserve"> </v>
      </c>
      <c r="E1060" s="65">
        <f t="shared" si="372"/>
        <v>0</v>
      </c>
      <c r="F1060" s="74">
        <f t="shared" si="373"/>
        <v>0</v>
      </c>
      <c r="G1060" s="65"/>
      <c r="H1060" s="449"/>
      <c r="I1060" s="450"/>
      <c r="J1060" s="451"/>
      <c r="K1060" s="449"/>
      <c r="L1060" s="452"/>
      <c r="M1060" s="452"/>
    </row>
    <row r="1061" spans="1:13">
      <c r="A1061" s="64">
        <v>1062</v>
      </c>
      <c r="B1061" s="65"/>
      <c r="C1061" s="64">
        <f t="shared" si="375"/>
        <v>0</v>
      </c>
      <c r="D1061" s="66" t="str">
        <f t="shared" si="1"/>
        <v xml:space="preserve"> </v>
      </c>
      <c r="E1061" s="65">
        <f t="shared" si="372"/>
        <v>0</v>
      </c>
      <c r="F1061" s="74">
        <f t="shared" si="373"/>
        <v>0</v>
      </c>
      <c r="G1061" s="65"/>
      <c r="H1061" s="449"/>
      <c r="I1061" s="450"/>
      <c r="J1061" s="451"/>
      <c r="K1061" s="449"/>
      <c r="L1061" s="452"/>
      <c r="M1061" s="452"/>
    </row>
    <row r="1062" spans="1:13">
      <c r="A1062" s="64">
        <v>1063</v>
      </c>
      <c r="B1062" s="65"/>
      <c r="C1062" s="64">
        <f t="shared" si="375"/>
        <v>0</v>
      </c>
      <c r="D1062" s="66" t="str">
        <f t="shared" si="1"/>
        <v xml:space="preserve"> </v>
      </c>
      <c r="E1062" s="65">
        <f t="shared" si="372"/>
        <v>0</v>
      </c>
      <c r="F1062" s="74">
        <f t="shared" si="373"/>
        <v>0</v>
      </c>
      <c r="G1062" s="65"/>
      <c r="H1062" s="449"/>
      <c r="I1062" s="450"/>
      <c r="J1062" s="451"/>
      <c r="K1062" s="449"/>
      <c r="L1062" s="452"/>
      <c r="M1062" s="452"/>
    </row>
    <row r="1063" spans="1:13">
      <c r="A1063" s="64">
        <v>1064</v>
      </c>
      <c r="B1063" s="65"/>
      <c r="C1063" s="64">
        <f t="shared" si="375"/>
        <v>0</v>
      </c>
      <c r="D1063" s="66" t="str">
        <f t="shared" si="1"/>
        <v xml:space="preserve"> </v>
      </c>
      <c r="E1063" s="65">
        <f t="shared" si="372"/>
        <v>0</v>
      </c>
      <c r="F1063" s="74">
        <f t="shared" si="373"/>
        <v>0</v>
      </c>
      <c r="G1063" s="65"/>
      <c r="H1063" s="449"/>
      <c r="I1063" s="450"/>
      <c r="J1063" s="451"/>
      <c r="K1063" s="449"/>
      <c r="L1063" s="452"/>
      <c r="M1063" s="452"/>
    </row>
    <row r="1064" spans="1:13">
      <c r="A1064" s="64">
        <v>1065</v>
      </c>
      <c r="B1064" s="65"/>
      <c r="C1064" s="64">
        <f t="shared" si="375"/>
        <v>0</v>
      </c>
      <c r="D1064" s="66" t="str">
        <f t="shared" si="1"/>
        <v xml:space="preserve"> </v>
      </c>
      <c r="E1064" s="65">
        <f t="shared" si="372"/>
        <v>0</v>
      </c>
      <c r="F1064" s="74">
        <f t="shared" si="373"/>
        <v>0</v>
      </c>
      <c r="G1064" s="65"/>
      <c r="H1064" s="449"/>
      <c r="I1064" s="450"/>
      <c r="J1064" s="451"/>
      <c r="K1064" s="449"/>
      <c r="L1064" s="452"/>
      <c r="M1064" s="452"/>
    </row>
    <row r="1065" spans="1:13">
      <c r="A1065" s="64">
        <v>1066</v>
      </c>
      <c r="B1065" s="65"/>
      <c r="C1065" s="64">
        <f t="shared" si="375"/>
        <v>0</v>
      </c>
      <c r="D1065" s="66" t="str">
        <f t="shared" si="1"/>
        <v xml:space="preserve"> </v>
      </c>
      <c r="E1065" s="65">
        <f t="shared" si="372"/>
        <v>0</v>
      </c>
      <c r="F1065" s="74">
        <f t="shared" si="373"/>
        <v>0</v>
      </c>
      <c r="G1065" s="65"/>
      <c r="H1065" s="449"/>
      <c r="I1065" s="450"/>
      <c r="J1065" s="451"/>
      <c r="K1065" s="449"/>
      <c r="L1065" s="452"/>
      <c r="M1065" s="452"/>
    </row>
    <row r="1066" spans="1:13">
      <c r="A1066" s="64">
        <v>1067</v>
      </c>
      <c r="B1066" s="65"/>
      <c r="C1066" s="64">
        <f t="shared" si="375"/>
        <v>0</v>
      </c>
      <c r="D1066" s="66" t="str">
        <f t="shared" si="1"/>
        <v xml:space="preserve"> </v>
      </c>
      <c r="E1066" s="65">
        <f t="shared" si="372"/>
        <v>0</v>
      </c>
      <c r="F1066" s="74">
        <f t="shared" si="373"/>
        <v>0</v>
      </c>
      <c r="G1066" s="65"/>
      <c r="H1066" s="449"/>
      <c r="I1066" s="450"/>
      <c r="J1066" s="451"/>
      <c r="K1066" s="449"/>
      <c r="L1066" s="452"/>
      <c r="M1066" s="452"/>
    </row>
    <row r="1067" spans="1:13">
      <c r="A1067" s="64">
        <v>1068</v>
      </c>
      <c r="B1067" s="65"/>
      <c r="C1067" s="64">
        <f t="shared" si="375"/>
        <v>0</v>
      </c>
      <c r="D1067" s="66" t="str">
        <f t="shared" si="1"/>
        <v xml:space="preserve"> </v>
      </c>
      <c r="E1067" s="65">
        <f t="shared" si="372"/>
        <v>0</v>
      </c>
      <c r="F1067" s="74">
        <f t="shared" si="373"/>
        <v>0</v>
      </c>
      <c r="G1067" s="65"/>
      <c r="H1067" s="449"/>
      <c r="I1067" s="450"/>
      <c r="J1067" s="451"/>
      <c r="K1067" s="449"/>
      <c r="L1067" s="452"/>
      <c r="M1067" s="452"/>
    </row>
    <row r="1068" spans="1:13">
      <c r="A1068" s="64">
        <v>1069</v>
      </c>
      <c r="B1068" s="65"/>
      <c r="C1068" s="64">
        <f t="shared" si="375"/>
        <v>0</v>
      </c>
      <c r="D1068" s="66" t="str">
        <f t="shared" si="1"/>
        <v xml:space="preserve"> </v>
      </c>
      <c r="E1068" s="65">
        <f t="shared" si="372"/>
        <v>0</v>
      </c>
      <c r="F1068" s="74">
        <f t="shared" si="373"/>
        <v>0</v>
      </c>
      <c r="G1068" s="65"/>
      <c r="H1068" s="449"/>
      <c r="I1068" s="450"/>
      <c r="J1068" s="451"/>
      <c r="K1068" s="449"/>
      <c r="L1068" s="452"/>
      <c r="M1068" s="452"/>
    </row>
    <row r="1069" spans="1:13">
      <c r="A1069" s="64">
        <v>1070</v>
      </c>
      <c r="B1069" s="65"/>
      <c r="C1069" s="64">
        <f t="shared" si="375"/>
        <v>0</v>
      </c>
      <c r="D1069" s="66" t="str">
        <f t="shared" si="1"/>
        <v xml:space="preserve"> </v>
      </c>
      <c r="E1069" s="65">
        <f t="shared" si="372"/>
        <v>0</v>
      </c>
      <c r="F1069" s="74">
        <f t="shared" si="373"/>
        <v>0</v>
      </c>
      <c r="G1069" s="65"/>
      <c r="H1069" s="449"/>
      <c r="I1069" s="450"/>
      <c r="J1069" s="451"/>
      <c r="K1069" s="449"/>
      <c r="L1069" s="452"/>
      <c r="M1069" s="452"/>
    </row>
    <row r="1070" spans="1:13">
      <c r="A1070" s="64">
        <v>1071</v>
      </c>
      <c r="B1070" s="65"/>
      <c r="C1070" s="64">
        <f t="shared" si="375"/>
        <v>0</v>
      </c>
      <c r="D1070" s="66" t="str">
        <f t="shared" si="1"/>
        <v xml:space="preserve"> </v>
      </c>
      <c r="E1070" s="65">
        <f t="shared" si="372"/>
        <v>0</v>
      </c>
      <c r="F1070" s="74">
        <f t="shared" si="373"/>
        <v>0</v>
      </c>
      <c r="G1070" s="65"/>
      <c r="H1070" s="449"/>
      <c r="I1070" s="450"/>
      <c r="J1070" s="451"/>
      <c r="K1070" s="449"/>
      <c r="L1070" s="452"/>
      <c r="M1070" s="452"/>
    </row>
    <row r="1071" spans="1:13">
      <c r="A1071" s="64">
        <v>1072</v>
      </c>
      <c r="B1071" s="65"/>
      <c r="C1071" s="64">
        <f t="shared" si="375"/>
        <v>0</v>
      </c>
      <c r="D1071" s="66" t="str">
        <f t="shared" si="1"/>
        <v xml:space="preserve"> </v>
      </c>
      <c r="E1071" s="65">
        <f t="shared" si="372"/>
        <v>0</v>
      </c>
      <c r="F1071" s="74">
        <f t="shared" si="373"/>
        <v>0</v>
      </c>
      <c r="G1071" s="65"/>
      <c r="H1071" s="449"/>
      <c r="I1071" s="450"/>
      <c r="J1071" s="451"/>
      <c r="K1071" s="449"/>
      <c r="L1071" s="452"/>
      <c r="M1071" s="452"/>
    </row>
    <row r="1072" spans="1:13">
      <c r="A1072" s="64">
        <v>1073</v>
      </c>
      <c r="B1072" s="65"/>
      <c r="C1072" s="64">
        <f t="shared" si="375"/>
        <v>0</v>
      </c>
      <c r="D1072" s="66" t="str">
        <f t="shared" si="1"/>
        <v xml:space="preserve"> </v>
      </c>
      <c r="E1072" s="65">
        <f t="shared" si="372"/>
        <v>0</v>
      </c>
      <c r="F1072" s="74">
        <f t="shared" si="373"/>
        <v>0</v>
      </c>
      <c r="G1072" s="65"/>
      <c r="H1072" s="449"/>
      <c r="I1072" s="450"/>
      <c r="J1072" s="451"/>
      <c r="K1072" s="449"/>
      <c r="L1072" s="452"/>
      <c r="M1072" s="452"/>
    </row>
    <row r="1073" spans="1:13">
      <c r="A1073" s="64">
        <v>1074</v>
      </c>
      <c r="B1073" s="65"/>
      <c r="C1073" s="64">
        <f t="shared" si="375"/>
        <v>0</v>
      </c>
      <c r="D1073" s="66" t="str">
        <f t="shared" si="1"/>
        <v xml:space="preserve"> </v>
      </c>
      <c r="E1073" s="65">
        <f t="shared" si="372"/>
        <v>0</v>
      </c>
      <c r="F1073" s="74">
        <f t="shared" si="373"/>
        <v>0</v>
      </c>
      <c r="G1073" s="65"/>
      <c r="H1073" s="449"/>
      <c r="I1073" s="450"/>
      <c r="J1073" s="451"/>
      <c r="K1073" s="449"/>
      <c r="L1073" s="452"/>
      <c r="M1073" s="452"/>
    </row>
    <row r="1074" spans="1:13">
      <c r="A1074" s="64">
        <v>1075</v>
      </c>
      <c r="B1074" s="65"/>
      <c r="C1074" s="64">
        <f t="shared" si="375"/>
        <v>0</v>
      </c>
      <c r="D1074" s="66" t="str">
        <f t="shared" si="1"/>
        <v xml:space="preserve"> </v>
      </c>
      <c r="E1074" s="65">
        <f t="shared" si="372"/>
        <v>0</v>
      </c>
      <c r="F1074" s="74">
        <f t="shared" si="373"/>
        <v>0</v>
      </c>
      <c r="G1074" s="65"/>
      <c r="H1074" s="449"/>
      <c r="I1074" s="450"/>
      <c r="J1074" s="451"/>
      <c r="K1074" s="449"/>
      <c r="L1074" s="452"/>
      <c r="M1074" s="452"/>
    </row>
    <row r="1075" spans="1:13">
      <c r="A1075" s="64">
        <v>1076</v>
      </c>
      <c r="B1075" s="65"/>
      <c r="C1075" s="64">
        <f t="shared" si="375"/>
        <v>0</v>
      </c>
      <c r="D1075" s="66" t="str">
        <f t="shared" si="1"/>
        <v xml:space="preserve"> </v>
      </c>
      <c r="E1075" s="65">
        <f t="shared" si="372"/>
        <v>0</v>
      </c>
      <c r="F1075" s="74">
        <f t="shared" si="373"/>
        <v>0</v>
      </c>
      <c r="G1075" s="65"/>
      <c r="H1075" s="449"/>
      <c r="I1075" s="450"/>
      <c r="J1075" s="451"/>
      <c r="K1075" s="449"/>
      <c r="L1075" s="452"/>
      <c r="M1075" s="452"/>
    </row>
    <row r="1076" spans="1:13">
      <c r="A1076" s="64">
        <v>1077</v>
      </c>
      <c r="B1076" s="65"/>
      <c r="C1076" s="64">
        <f t="shared" si="375"/>
        <v>0</v>
      </c>
      <c r="D1076" s="66" t="str">
        <f t="shared" si="1"/>
        <v xml:space="preserve"> </v>
      </c>
      <c r="E1076" s="65">
        <f t="shared" si="372"/>
        <v>0</v>
      </c>
      <c r="F1076" s="74">
        <f t="shared" si="373"/>
        <v>0</v>
      </c>
      <c r="G1076" s="65"/>
      <c r="H1076" s="449"/>
      <c r="I1076" s="450"/>
      <c r="J1076" s="451"/>
      <c r="K1076" s="449"/>
      <c r="L1076" s="452"/>
      <c r="M1076" s="452"/>
    </row>
    <row r="1077" spans="1:13">
      <c r="A1077" s="64">
        <v>1078</v>
      </c>
      <c r="B1077" s="65"/>
      <c r="C1077" s="64">
        <f t="shared" si="375"/>
        <v>0</v>
      </c>
      <c r="D1077" s="66" t="str">
        <f t="shared" si="1"/>
        <v xml:space="preserve"> </v>
      </c>
      <c r="E1077" s="65">
        <f t="shared" si="372"/>
        <v>0</v>
      </c>
      <c r="F1077" s="74">
        <f t="shared" si="373"/>
        <v>0</v>
      </c>
      <c r="G1077" s="65"/>
      <c r="H1077" s="449"/>
      <c r="I1077" s="450"/>
      <c r="J1077" s="451"/>
      <c r="K1077" s="449"/>
      <c r="L1077" s="452"/>
      <c r="M1077" s="452"/>
    </row>
    <row r="1078" spans="1:13">
      <c r="A1078" s="64">
        <v>1079</v>
      </c>
      <c r="B1078" s="65"/>
      <c r="C1078" s="64">
        <f t="shared" si="375"/>
        <v>0</v>
      </c>
      <c r="D1078" s="66" t="str">
        <f t="shared" si="1"/>
        <v xml:space="preserve"> </v>
      </c>
      <c r="E1078" s="65">
        <f t="shared" si="372"/>
        <v>0</v>
      </c>
      <c r="F1078" s="74">
        <f t="shared" si="373"/>
        <v>0</v>
      </c>
      <c r="G1078" s="65"/>
      <c r="H1078" s="449"/>
      <c r="I1078" s="450"/>
      <c r="J1078" s="451"/>
      <c r="K1078" s="449"/>
      <c r="L1078" s="452"/>
      <c r="M1078" s="452"/>
    </row>
    <row r="1079" spans="1:13">
      <c r="A1079" s="64">
        <v>1080</v>
      </c>
      <c r="B1079" s="65"/>
      <c r="C1079" s="64">
        <f t="shared" si="375"/>
        <v>0</v>
      </c>
      <c r="D1079" s="66" t="str">
        <f t="shared" si="1"/>
        <v xml:space="preserve"> </v>
      </c>
      <c r="E1079" s="65">
        <f t="shared" si="372"/>
        <v>0</v>
      </c>
      <c r="F1079" s="74">
        <f t="shared" si="373"/>
        <v>0</v>
      </c>
      <c r="G1079" s="65"/>
      <c r="H1079" s="449"/>
      <c r="I1079" s="450"/>
      <c r="J1079" s="451"/>
      <c r="K1079" s="449"/>
      <c r="L1079" s="452"/>
      <c r="M1079" s="452"/>
    </row>
    <row r="1080" spans="1:13">
      <c r="A1080" s="64">
        <v>1081</v>
      </c>
      <c r="B1080" s="65"/>
      <c r="C1080" s="64">
        <f t="shared" si="375"/>
        <v>0</v>
      </c>
      <c r="D1080" s="66" t="str">
        <f t="shared" si="1"/>
        <v xml:space="preserve"> </v>
      </c>
      <c r="E1080" s="65">
        <f t="shared" si="372"/>
        <v>0</v>
      </c>
      <c r="F1080" s="74">
        <f t="shared" si="373"/>
        <v>0</v>
      </c>
      <c r="G1080" s="65"/>
      <c r="H1080" s="449"/>
      <c r="I1080" s="450"/>
      <c r="J1080" s="451"/>
      <c r="K1080" s="449"/>
      <c r="L1080" s="452"/>
      <c r="M1080" s="452"/>
    </row>
    <row r="1081" spans="1:13">
      <c r="A1081" s="64">
        <v>1082</v>
      </c>
      <c r="B1081" s="65"/>
      <c r="C1081" s="64">
        <f t="shared" si="375"/>
        <v>0</v>
      </c>
      <c r="D1081" s="66" t="str">
        <f t="shared" si="1"/>
        <v xml:space="preserve"> </v>
      </c>
      <c r="E1081" s="65">
        <f t="shared" si="372"/>
        <v>0</v>
      </c>
      <c r="F1081" s="74">
        <f t="shared" si="373"/>
        <v>0</v>
      </c>
      <c r="G1081" s="65"/>
      <c r="H1081" s="449"/>
      <c r="I1081" s="450"/>
      <c r="J1081" s="451"/>
      <c r="K1081" s="449"/>
      <c r="L1081" s="452"/>
      <c r="M1081" s="452"/>
    </row>
    <row r="1082" spans="1:13">
      <c r="A1082" s="64">
        <v>1083</v>
      </c>
      <c r="B1082" s="65"/>
      <c r="C1082" s="64">
        <f t="shared" si="375"/>
        <v>0</v>
      </c>
      <c r="D1082" s="66" t="str">
        <f t="shared" si="1"/>
        <v xml:space="preserve"> </v>
      </c>
      <c r="E1082" s="65">
        <f t="shared" si="372"/>
        <v>0</v>
      </c>
      <c r="F1082" s="74">
        <f t="shared" si="373"/>
        <v>0</v>
      </c>
      <c r="G1082" s="65"/>
      <c r="H1082" s="449"/>
      <c r="I1082" s="450"/>
      <c r="J1082" s="451"/>
      <c r="K1082" s="449"/>
      <c r="L1082" s="452"/>
      <c r="M1082" s="452"/>
    </row>
  </sheetData>
  <autoFilter ref="A1:K1082"/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2"/>
  <sheetViews>
    <sheetView workbookViewId="0"/>
  </sheetViews>
  <sheetFormatPr defaultColWidth="15.140625" defaultRowHeight="15" customHeight="1"/>
  <sheetData>
    <row r="1" spans="1:1" ht="15" customHeight="1">
      <c r="A1" s="7" t="s">
        <v>830</v>
      </c>
    </row>
    <row r="2" spans="1:1" ht="15" customHeight="1">
      <c r="A2" s="453">
        <v>45560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52"/>
  <sheetViews>
    <sheetView workbookViewId="0">
      <pane ySplit="6" topLeftCell="A7" activePane="bottomLeft" state="frozen"/>
      <selection pane="bottomLeft" activeCell="A6" sqref="A6:J6"/>
    </sheetView>
  </sheetViews>
  <sheetFormatPr defaultColWidth="15.140625" defaultRowHeight="15" customHeight="1"/>
  <cols>
    <col min="1" max="1" width="7.7109375" customWidth="1"/>
    <col min="2" max="2" width="6" customWidth="1"/>
    <col min="3" max="3" width="6.42578125" customWidth="1"/>
    <col min="4" max="4" width="7" hidden="1" customWidth="1"/>
    <col min="5" max="5" width="8.28515625" customWidth="1"/>
    <col min="6" max="6" width="24.140625" customWidth="1"/>
    <col min="7" max="7" width="11.85546875" customWidth="1"/>
    <col min="8" max="8" width="19.7109375" customWidth="1"/>
    <col min="9" max="10" width="9" customWidth="1"/>
    <col min="11" max="11" width="8.7109375" hidden="1" customWidth="1"/>
    <col min="12" max="12" width="6.28515625" hidden="1" customWidth="1"/>
    <col min="13" max="13" width="6" hidden="1" customWidth="1"/>
    <col min="14" max="14" width="6.140625" hidden="1" customWidth="1"/>
  </cols>
  <sheetData>
    <row r="1" spans="1:14" ht="23.25" customHeight="1">
      <c r="A1" s="473" t="str">
        <f>nbox!A1</f>
        <v>Klaipėdos  miesto moksleivių rudens krosas</v>
      </c>
      <c r="B1" s="470"/>
      <c r="C1" s="470"/>
      <c r="D1" s="470"/>
      <c r="E1" s="470"/>
      <c r="F1" s="470"/>
      <c r="G1" s="470"/>
      <c r="H1" s="470"/>
      <c r="I1" s="15"/>
      <c r="J1" s="5"/>
      <c r="K1" s="16"/>
      <c r="L1" s="16"/>
      <c r="M1" s="16"/>
      <c r="N1" s="17"/>
    </row>
    <row r="2" spans="1:14" ht="15.75" customHeight="1">
      <c r="A2" s="2" t="s">
        <v>0</v>
      </c>
      <c r="B2" s="2"/>
      <c r="C2" s="5"/>
      <c r="D2" s="5"/>
      <c r="E2" s="5"/>
      <c r="F2" s="4"/>
      <c r="G2" s="5"/>
      <c r="H2" s="3">
        <v>45560</v>
      </c>
      <c r="I2" s="18"/>
      <c r="J2" s="5"/>
      <c r="K2" s="16"/>
      <c r="L2" s="16"/>
      <c r="M2" s="16"/>
      <c r="N2" s="17"/>
    </row>
    <row r="3" spans="1:14" ht="12.75" customHeight="1">
      <c r="A3" s="4"/>
      <c r="B3" s="4"/>
      <c r="C3" s="5"/>
      <c r="D3" s="5"/>
      <c r="E3" s="5"/>
      <c r="F3" s="4"/>
      <c r="G3" s="5"/>
      <c r="H3" s="19"/>
      <c r="I3" s="20"/>
      <c r="J3" s="5"/>
      <c r="K3" s="16"/>
      <c r="L3" s="16"/>
      <c r="M3" s="16"/>
      <c r="N3" s="17"/>
    </row>
    <row r="4" spans="1:14" ht="18" customHeight="1">
      <c r="A4" s="4"/>
      <c r="B4" s="4"/>
      <c r="C4" s="21"/>
      <c r="D4" s="21"/>
      <c r="E4" s="21"/>
      <c r="F4" s="469" t="s">
        <v>8</v>
      </c>
      <c r="G4" s="470"/>
      <c r="H4" s="470"/>
      <c r="I4" s="470"/>
      <c r="J4" s="22"/>
      <c r="K4" s="16"/>
      <c r="L4" s="16"/>
      <c r="M4" s="16"/>
      <c r="N4" s="17"/>
    </row>
    <row r="5" spans="1:14" ht="12.75" customHeight="1">
      <c r="A5" s="23"/>
      <c r="B5" s="23"/>
      <c r="C5" s="24"/>
      <c r="D5" s="24"/>
      <c r="E5" s="24"/>
      <c r="F5" s="23"/>
      <c r="G5" s="24"/>
      <c r="H5" s="25"/>
      <c r="I5" s="26"/>
      <c r="J5" s="24"/>
      <c r="K5" s="27" t="s">
        <v>9</v>
      </c>
      <c r="L5" s="16"/>
      <c r="M5" s="16"/>
      <c r="N5" s="17"/>
    </row>
    <row r="6" spans="1:14" ht="25.5" customHeight="1">
      <c r="A6" s="28" t="s">
        <v>10</v>
      </c>
      <c r="B6" s="29" t="s">
        <v>11</v>
      </c>
      <c r="C6" s="29" t="s">
        <v>12</v>
      </c>
      <c r="D6" s="28" t="s">
        <v>13</v>
      </c>
      <c r="E6" s="30" t="s">
        <v>14</v>
      </c>
      <c r="F6" s="31" t="s">
        <v>15</v>
      </c>
      <c r="G6" s="30" t="s">
        <v>16</v>
      </c>
      <c r="H6" s="32" t="s">
        <v>4</v>
      </c>
      <c r="I6" s="33" t="s">
        <v>17</v>
      </c>
      <c r="J6" s="30" t="s">
        <v>18</v>
      </c>
      <c r="K6" s="16" t="s">
        <v>19</v>
      </c>
      <c r="L6" s="16" t="s">
        <v>20</v>
      </c>
      <c r="M6" s="16" t="s">
        <v>21</v>
      </c>
      <c r="N6" s="16" t="s">
        <v>22</v>
      </c>
    </row>
    <row r="7" spans="1:14" ht="12.75" customHeight="1">
      <c r="A7" s="34">
        <v>1</v>
      </c>
      <c r="B7" s="34">
        <v>1</v>
      </c>
      <c r="C7" s="42">
        <v>1</v>
      </c>
      <c r="D7" s="35">
        <f t="shared" ref="D7:D38" si="0">I7</f>
        <v>9.6064814814814808E-4</v>
      </c>
      <c r="E7" s="34">
        <v>333</v>
      </c>
      <c r="F7" s="36" t="str">
        <f t="shared" ref="F7:F38" si="1">IF(ISBLANK(E7)," ",VLOOKUP(E7,dal,3,FALSE))</f>
        <v>Mėja Grikšaitė</v>
      </c>
      <c r="G7" s="37">
        <f t="shared" ref="G7:G38" si="2">IF(ISBLANK(E7)," ",VLOOKUP(E7,dal,4,FALSE))</f>
        <v>40945</v>
      </c>
      <c r="H7" s="38" t="str">
        <f t="shared" ref="H7:H38" si="3">IF(ISBLANK(E7)," ",VLOOKUP(E7,dal,5,FALSE))</f>
        <v>Vydūno gimnazija</v>
      </c>
      <c r="I7" s="39">
        <f t="shared" ref="I7:I38" si="4">TIME(L7,M7,N7)</f>
        <v>9.6064814814814808E-4</v>
      </c>
      <c r="J7" s="34">
        <v>35</v>
      </c>
      <c r="K7" s="40"/>
      <c r="L7" s="16"/>
      <c r="M7" s="27">
        <v>1</v>
      </c>
      <c r="N7" s="41">
        <v>23</v>
      </c>
    </row>
    <row r="8" spans="1:14" ht="12.75" customHeight="1">
      <c r="A8" s="34">
        <v>2</v>
      </c>
      <c r="B8" s="34">
        <v>1</v>
      </c>
      <c r="C8" s="61">
        <v>2</v>
      </c>
      <c r="D8" s="35">
        <f t="shared" si="0"/>
        <v>9.6064814814814808E-4</v>
      </c>
      <c r="E8" s="34">
        <v>92</v>
      </c>
      <c r="F8" s="36" t="str">
        <f t="shared" si="1"/>
        <v>Gabrielė Jonaitytė</v>
      </c>
      <c r="G8" s="37">
        <f t="shared" si="2"/>
        <v>41206</v>
      </c>
      <c r="H8" s="38" t="str">
        <f t="shared" si="3"/>
        <v>Sendvario progimnazija</v>
      </c>
      <c r="I8" s="39">
        <f t="shared" si="4"/>
        <v>9.6064814814814808E-4</v>
      </c>
      <c r="J8" s="34">
        <v>32</v>
      </c>
      <c r="K8" s="40"/>
      <c r="L8" s="16"/>
      <c r="M8" s="27">
        <v>1</v>
      </c>
      <c r="N8" s="41">
        <v>23</v>
      </c>
    </row>
    <row r="9" spans="1:14" ht="12.75" customHeight="1">
      <c r="A9" s="34">
        <v>3</v>
      </c>
      <c r="B9" s="34">
        <v>2</v>
      </c>
      <c r="C9" s="34">
        <v>1</v>
      </c>
      <c r="D9" s="35">
        <f t="shared" si="0"/>
        <v>9.8379629629629642E-4</v>
      </c>
      <c r="E9" s="34">
        <v>331</v>
      </c>
      <c r="F9" s="36" t="str">
        <f t="shared" si="1"/>
        <v>Tina Laonar</v>
      </c>
      <c r="G9" s="37">
        <f t="shared" si="2"/>
        <v>41348</v>
      </c>
      <c r="H9" s="38" t="str">
        <f t="shared" si="3"/>
        <v>Vydūno gimnazija</v>
      </c>
      <c r="I9" s="39">
        <f t="shared" si="4"/>
        <v>9.8379629629629642E-4</v>
      </c>
      <c r="J9" s="34">
        <v>30</v>
      </c>
      <c r="K9" s="40"/>
      <c r="L9" s="16"/>
      <c r="M9" s="27">
        <v>1</v>
      </c>
      <c r="N9" s="41">
        <v>25</v>
      </c>
    </row>
    <row r="10" spans="1:14" ht="12.75" customHeight="1">
      <c r="A10" s="34">
        <v>4</v>
      </c>
      <c r="B10" s="34">
        <v>1</v>
      </c>
      <c r="C10" s="34">
        <v>7</v>
      </c>
      <c r="D10" s="35">
        <f t="shared" si="0"/>
        <v>9.9537037037037042E-4</v>
      </c>
      <c r="E10" s="34">
        <v>69</v>
      </c>
      <c r="F10" s="36" t="str">
        <f t="shared" si="1"/>
        <v>Elija Vitkutė</v>
      </c>
      <c r="G10" s="37">
        <f t="shared" si="2"/>
        <v>41138</v>
      </c>
      <c r="H10" s="38" t="str">
        <f t="shared" si="3"/>
        <v>S. Dacho prog.</v>
      </c>
      <c r="I10" s="39">
        <f t="shared" si="4"/>
        <v>9.9537037037037042E-4</v>
      </c>
      <c r="J10" s="34">
        <v>29</v>
      </c>
      <c r="K10" s="40"/>
      <c r="L10" s="16"/>
      <c r="M10" s="27">
        <v>1</v>
      </c>
      <c r="N10" s="41">
        <v>26</v>
      </c>
    </row>
    <row r="11" spans="1:14" ht="12.75" customHeight="1">
      <c r="A11" s="34">
        <v>5</v>
      </c>
      <c r="B11" s="34">
        <v>1</v>
      </c>
      <c r="C11" s="34">
        <v>3</v>
      </c>
      <c r="D11" s="35">
        <f t="shared" si="0"/>
        <v>1.0069444444444444E-3</v>
      </c>
      <c r="E11" s="34">
        <v>55</v>
      </c>
      <c r="F11" s="36" t="str">
        <f t="shared" si="1"/>
        <v>VERONIKA ČERNYŠ</v>
      </c>
      <c r="G11" s="37">
        <f t="shared" si="2"/>
        <v>41162</v>
      </c>
      <c r="H11" s="38" t="str">
        <f t="shared" si="3"/>
        <v>PAJŪRIO progimnazija</v>
      </c>
      <c r="I11" s="39">
        <f t="shared" si="4"/>
        <v>1.0069444444444444E-3</v>
      </c>
      <c r="J11" s="34">
        <v>28</v>
      </c>
      <c r="K11" s="40"/>
      <c r="L11" s="16"/>
      <c r="M11" s="27">
        <v>1</v>
      </c>
      <c r="N11" s="41">
        <v>27</v>
      </c>
    </row>
    <row r="12" spans="1:14" ht="12.75" customHeight="1">
      <c r="A12" s="34">
        <v>6</v>
      </c>
      <c r="B12" s="34">
        <v>1</v>
      </c>
      <c r="C12" s="42">
        <v>4</v>
      </c>
      <c r="D12" s="35">
        <f t="shared" si="0"/>
        <v>1.0185185185185186E-3</v>
      </c>
      <c r="E12" s="34">
        <v>495</v>
      </c>
      <c r="F12" s="36" t="str">
        <f t="shared" si="1"/>
        <v>Gaudrimė Šniolytė</v>
      </c>
      <c r="G12" s="43">
        <f t="shared" si="2"/>
        <v>2012</v>
      </c>
      <c r="H12" s="38" t="str">
        <f t="shared" si="3"/>
        <v>Vitės progimnazija</v>
      </c>
      <c r="I12" s="39">
        <f t="shared" si="4"/>
        <v>1.0185185185185186E-3</v>
      </c>
      <c r="J12" s="34">
        <v>27</v>
      </c>
      <c r="K12" s="40"/>
      <c r="L12" s="16"/>
      <c r="M12" s="27">
        <v>1</v>
      </c>
      <c r="N12" s="41">
        <v>28</v>
      </c>
    </row>
    <row r="13" spans="1:14" ht="12.75" customHeight="1">
      <c r="A13" s="34">
        <v>7</v>
      </c>
      <c r="B13" s="34">
        <v>1</v>
      </c>
      <c r="C13" s="34">
        <v>5</v>
      </c>
      <c r="D13" s="35">
        <f t="shared" si="0"/>
        <v>1.0185185185185186E-3</v>
      </c>
      <c r="E13" s="34">
        <v>61</v>
      </c>
      <c r="F13" s="36" t="str">
        <f t="shared" si="1"/>
        <v>Ema Beniušytė</v>
      </c>
      <c r="G13" s="37">
        <f t="shared" si="2"/>
        <v>41080</v>
      </c>
      <c r="H13" s="38" t="str">
        <f t="shared" si="3"/>
        <v>S. Dacho prog.</v>
      </c>
      <c r="I13" s="39">
        <f t="shared" si="4"/>
        <v>1.0185185185185186E-3</v>
      </c>
      <c r="J13" s="34">
        <v>26</v>
      </c>
      <c r="K13" s="40"/>
      <c r="L13" s="16"/>
      <c r="M13" s="27">
        <v>1</v>
      </c>
      <c r="N13" s="41">
        <v>28</v>
      </c>
    </row>
    <row r="14" spans="1:14" ht="12.75" customHeight="1">
      <c r="A14" s="34">
        <v>8</v>
      </c>
      <c r="B14" s="34">
        <v>2</v>
      </c>
      <c r="C14" s="34">
        <v>2</v>
      </c>
      <c r="D14" s="35">
        <f t="shared" si="0"/>
        <v>1.0300925925925926E-3</v>
      </c>
      <c r="E14" s="34">
        <v>385</v>
      </c>
      <c r="F14" s="36" t="str">
        <f t="shared" si="1"/>
        <v>Vytautė Overlingaitė</v>
      </c>
      <c r="G14" s="37">
        <f t="shared" si="2"/>
        <v>40997</v>
      </c>
      <c r="H14" s="38" t="str">
        <f t="shared" si="3"/>
        <v>"Versmės" progimnazija</v>
      </c>
      <c r="I14" s="39">
        <f t="shared" si="4"/>
        <v>1.0300925925925926E-3</v>
      </c>
      <c r="J14" s="34">
        <v>25</v>
      </c>
      <c r="K14" s="40"/>
      <c r="L14" s="16"/>
      <c r="M14" s="27">
        <v>1</v>
      </c>
      <c r="N14" s="41">
        <v>29</v>
      </c>
    </row>
    <row r="15" spans="1:14" ht="12.75" customHeight="1">
      <c r="A15" s="34">
        <v>9</v>
      </c>
      <c r="B15" s="34">
        <v>1</v>
      </c>
      <c r="C15" s="42">
        <v>6</v>
      </c>
      <c r="D15" s="35">
        <f t="shared" si="0"/>
        <v>1.0532407407407407E-3</v>
      </c>
      <c r="E15" s="34">
        <v>62</v>
      </c>
      <c r="F15" s="36" t="str">
        <f t="shared" si="1"/>
        <v>Milana Lopuchova</v>
      </c>
      <c r="G15" s="37">
        <f t="shared" si="2"/>
        <v>41578</v>
      </c>
      <c r="H15" s="38" t="str">
        <f t="shared" si="3"/>
        <v>S. Dacho prog.</v>
      </c>
      <c r="I15" s="39">
        <f t="shared" si="4"/>
        <v>1.0532407407407407E-3</v>
      </c>
      <c r="J15" s="34">
        <v>24</v>
      </c>
      <c r="K15" s="40"/>
      <c r="L15" s="16"/>
      <c r="M15" s="27">
        <v>1</v>
      </c>
      <c r="N15" s="41">
        <v>31</v>
      </c>
    </row>
    <row r="16" spans="1:14" ht="12.75" customHeight="1">
      <c r="A16" s="34">
        <v>10</v>
      </c>
      <c r="B16" s="34">
        <v>2</v>
      </c>
      <c r="C16" s="34">
        <v>3</v>
      </c>
      <c r="D16" s="35">
        <f t="shared" si="0"/>
        <v>1.0648148148148147E-3</v>
      </c>
      <c r="E16" s="34">
        <v>98</v>
      </c>
      <c r="F16" s="36" t="str">
        <f t="shared" si="1"/>
        <v>Sofija Zakrevskaja</v>
      </c>
      <c r="G16" s="37">
        <f t="shared" si="2"/>
        <v>41187</v>
      </c>
      <c r="H16" s="38" t="str">
        <f t="shared" si="3"/>
        <v>H. Zudermano gimn.</v>
      </c>
      <c r="I16" s="39">
        <f t="shared" si="4"/>
        <v>1.0648148148148147E-3</v>
      </c>
      <c r="J16" s="34">
        <v>23</v>
      </c>
      <c r="K16" s="40"/>
      <c r="L16" s="16"/>
      <c r="M16" s="27">
        <v>1</v>
      </c>
      <c r="N16" s="41">
        <v>32</v>
      </c>
    </row>
    <row r="17" spans="1:14" ht="12.75" customHeight="1">
      <c r="A17" s="34">
        <v>11</v>
      </c>
      <c r="B17" s="34">
        <v>2</v>
      </c>
      <c r="C17" s="34">
        <v>4</v>
      </c>
      <c r="D17" s="35">
        <f t="shared" si="0"/>
        <v>1.0648148148148147E-3</v>
      </c>
      <c r="E17" s="34">
        <v>386</v>
      </c>
      <c r="F17" s="36" t="str">
        <f t="shared" si="1"/>
        <v>Odrė Andrulytė</v>
      </c>
      <c r="G17" s="37">
        <f t="shared" si="2"/>
        <v>41339</v>
      </c>
      <c r="H17" s="38" t="str">
        <f t="shared" si="3"/>
        <v>"Versmės" progimnazija</v>
      </c>
      <c r="I17" s="39">
        <f t="shared" si="4"/>
        <v>1.0648148148148147E-3</v>
      </c>
      <c r="J17" s="34">
        <v>22</v>
      </c>
      <c r="K17" s="40"/>
      <c r="L17" s="16"/>
      <c r="M17" s="27">
        <v>1</v>
      </c>
      <c r="N17" s="41">
        <v>32</v>
      </c>
    </row>
    <row r="18" spans="1:14" ht="12.75" customHeight="1">
      <c r="A18" s="34">
        <v>12</v>
      </c>
      <c r="B18" s="34">
        <v>2</v>
      </c>
      <c r="C18" s="34">
        <v>5</v>
      </c>
      <c r="D18" s="35">
        <f t="shared" si="0"/>
        <v>1.0763888888888889E-3</v>
      </c>
      <c r="E18" s="34">
        <v>378</v>
      </c>
      <c r="F18" s="36" t="str">
        <f t="shared" si="1"/>
        <v>Eva Jundulaitė</v>
      </c>
      <c r="G18" s="37">
        <f t="shared" si="2"/>
        <v>40989</v>
      </c>
      <c r="H18" s="38" t="str">
        <f t="shared" si="3"/>
        <v>Liudviko Stulpino prog.</v>
      </c>
      <c r="I18" s="39">
        <f t="shared" si="4"/>
        <v>1.0763888888888889E-3</v>
      </c>
      <c r="J18" s="34">
        <v>21</v>
      </c>
      <c r="K18" s="40"/>
      <c r="L18" s="16"/>
      <c r="M18" s="27">
        <v>1</v>
      </c>
      <c r="N18" s="41">
        <v>33</v>
      </c>
    </row>
    <row r="19" spans="1:14" ht="12.75" customHeight="1">
      <c r="A19" s="34">
        <v>13</v>
      </c>
      <c r="B19" s="34">
        <v>1</v>
      </c>
      <c r="C19" s="34">
        <v>8</v>
      </c>
      <c r="D19" s="35">
        <f t="shared" si="0"/>
        <v>1.0879629629629629E-3</v>
      </c>
      <c r="E19" s="34">
        <v>348</v>
      </c>
      <c r="F19" s="36" t="str">
        <f t="shared" si="1"/>
        <v>Sofija Pantu</v>
      </c>
      <c r="G19" s="37">
        <f t="shared" si="2"/>
        <v>41257</v>
      </c>
      <c r="H19" s="38" t="str">
        <f t="shared" si="3"/>
        <v>Uostamiesčio progimnazija</v>
      </c>
      <c r="I19" s="39">
        <f t="shared" si="4"/>
        <v>1.0879629629629629E-3</v>
      </c>
      <c r="J19" s="34">
        <v>20</v>
      </c>
      <c r="K19" s="40"/>
      <c r="L19" s="16"/>
      <c r="M19" s="27">
        <v>1</v>
      </c>
      <c r="N19" s="41">
        <v>34</v>
      </c>
    </row>
    <row r="20" spans="1:14" ht="12.75" customHeight="1">
      <c r="A20" s="34">
        <v>14</v>
      </c>
      <c r="B20" s="34">
        <v>1</v>
      </c>
      <c r="C20" s="34">
        <v>9</v>
      </c>
      <c r="D20" s="35">
        <f t="shared" si="0"/>
        <v>1.1111111111111111E-3</v>
      </c>
      <c r="E20" s="34">
        <v>1</v>
      </c>
      <c r="F20" s="36" t="str">
        <f t="shared" si="1"/>
        <v>Aurelija Liaskauskaitė</v>
      </c>
      <c r="G20" s="43">
        <f t="shared" si="2"/>
        <v>2012</v>
      </c>
      <c r="H20" s="38" t="str">
        <f t="shared" si="3"/>
        <v>Saulėtekio prog</v>
      </c>
      <c r="I20" s="39">
        <f t="shared" si="4"/>
        <v>1.1111111111111111E-3</v>
      </c>
      <c r="J20" s="34">
        <v>19</v>
      </c>
      <c r="K20" s="40"/>
      <c r="L20" s="16"/>
      <c r="M20" s="27">
        <v>1</v>
      </c>
      <c r="N20" s="41">
        <v>36</v>
      </c>
    </row>
    <row r="21" spans="1:14" ht="12.75" customHeight="1">
      <c r="A21" s="34">
        <v>15</v>
      </c>
      <c r="B21" s="34">
        <v>2</v>
      </c>
      <c r="C21" s="34">
        <v>6</v>
      </c>
      <c r="D21" s="35">
        <f t="shared" si="0"/>
        <v>1.1111111111111111E-3</v>
      </c>
      <c r="E21" s="34">
        <v>95</v>
      </c>
      <c r="F21" s="36" t="str">
        <f t="shared" si="1"/>
        <v>Viltė Derkinkytė</v>
      </c>
      <c r="G21" s="37">
        <f t="shared" si="2"/>
        <v>41159</v>
      </c>
      <c r="H21" s="38" t="str">
        <f t="shared" si="3"/>
        <v>Sendvario progimnazija</v>
      </c>
      <c r="I21" s="39">
        <f t="shared" si="4"/>
        <v>1.1111111111111111E-3</v>
      </c>
      <c r="J21" s="34">
        <v>18</v>
      </c>
      <c r="K21" s="40"/>
      <c r="L21" s="16"/>
      <c r="M21" s="27">
        <v>1</v>
      </c>
      <c r="N21" s="41">
        <v>36</v>
      </c>
    </row>
    <row r="22" spans="1:14" ht="12.75" customHeight="1">
      <c r="A22" s="34">
        <v>16</v>
      </c>
      <c r="B22" s="34">
        <v>1</v>
      </c>
      <c r="C22" s="34">
        <v>10</v>
      </c>
      <c r="D22" s="35">
        <f t="shared" si="0"/>
        <v>1.1226851851851851E-3</v>
      </c>
      <c r="E22" s="34">
        <v>44</v>
      </c>
      <c r="F22" s="36" t="str">
        <f t="shared" si="1"/>
        <v>MARIJA ŠEVČENKO</v>
      </c>
      <c r="G22" s="37">
        <f t="shared" si="2"/>
        <v>41543</v>
      </c>
      <c r="H22" s="38" t="str">
        <f t="shared" si="3"/>
        <v>PAJŪRIO progimnazija</v>
      </c>
      <c r="I22" s="39">
        <f t="shared" si="4"/>
        <v>1.1226851851851851E-3</v>
      </c>
      <c r="J22" s="34">
        <v>17</v>
      </c>
      <c r="K22" s="40"/>
      <c r="L22" s="16"/>
      <c r="M22" s="27">
        <v>1</v>
      </c>
      <c r="N22" s="41">
        <v>37</v>
      </c>
    </row>
    <row r="23" spans="1:14" ht="12.75" customHeight="1">
      <c r="A23" s="34">
        <v>17</v>
      </c>
      <c r="B23" s="34">
        <v>2</v>
      </c>
      <c r="C23" s="34">
        <v>7</v>
      </c>
      <c r="D23" s="35">
        <f t="shared" si="0"/>
        <v>1.1226851851851851E-3</v>
      </c>
      <c r="E23" s="34">
        <v>94</v>
      </c>
      <c r="F23" s="36" t="str">
        <f t="shared" si="1"/>
        <v>Akvilė Gumbakytė</v>
      </c>
      <c r="G23" s="37">
        <f t="shared" si="2"/>
        <v>41120</v>
      </c>
      <c r="H23" s="38" t="str">
        <f t="shared" si="3"/>
        <v>Sendvario progimnazija</v>
      </c>
      <c r="I23" s="39">
        <f t="shared" si="4"/>
        <v>1.1226851851851851E-3</v>
      </c>
      <c r="J23" s="34">
        <v>16</v>
      </c>
      <c r="K23" s="40"/>
      <c r="L23" s="16"/>
      <c r="M23" s="27">
        <v>1</v>
      </c>
      <c r="N23" s="41">
        <v>37</v>
      </c>
    </row>
    <row r="24" spans="1:14" ht="12.75" customHeight="1">
      <c r="A24" s="34">
        <v>18</v>
      </c>
      <c r="B24" s="34">
        <v>2</v>
      </c>
      <c r="C24" s="34">
        <v>8</v>
      </c>
      <c r="D24" s="35">
        <f t="shared" si="0"/>
        <v>1.1458333333333333E-3</v>
      </c>
      <c r="E24" s="34">
        <v>96</v>
      </c>
      <c r="F24" s="36" t="str">
        <f t="shared" si="1"/>
        <v>Alicija Račkauskaitė</v>
      </c>
      <c r="G24" s="37">
        <f t="shared" si="2"/>
        <v>41162</v>
      </c>
      <c r="H24" s="38" t="str">
        <f t="shared" si="3"/>
        <v>H. Zudermano gimn.</v>
      </c>
      <c r="I24" s="39">
        <f t="shared" si="4"/>
        <v>1.1458333333333333E-3</v>
      </c>
      <c r="J24" s="34">
        <v>15</v>
      </c>
      <c r="K24" s="40"/>
      <c r="L24" s="16"/>
      <c r="M24" s="27">
        <v>1</v>
      </c>
      <c r="N24" s="41">
        <v>39</v>
      </c>
    </row>
    <row r="25" spans="1:14" ht="12.75" customHeight="1">
      <c r="A25" s="34">
        <v>19</v>
      </c>
      <c r="B25" s="34">
        <v>2</v>
      </c>
      <c r="C25" s="34">
        <v>9</v>
      </c>
      <c r="D25" s="35">
        <f t="shared" si="0"/>
        <v>1.1458333333333333E-3</v>
      </c>
      <c r="E25" s="34">
        <v>459</v>
      </c>
      <c r="F25" s="36" t="str">
        <f t="shared" si="1"/>
        <v>Martyna Kemundrytė</v>
      </c>
      <c r="G25" s="44">
        <f t="shared" si="2"/>
        <v>41004</v>
      </c>
      <c r="H25" s="38" t="str">
        <f t="shared" si="3"/>
        <v>Klaipėdos licėjus</v>
      </c>
      <c r="I25" s="39">
        <f t="shared" si="4"/>
        <v>1.1458333333333333E-3</v>
      </c>
      <c r="J25" s="34">
        <v>14</v>
      </c>
      <c r="K25" s="40"/>
      <c r="L25" s="16"/>
      <c r="M25" s="27">
        <v>1</v>
      </c>
      <c r="N25" s="41">
        <v>39</v>
      </c>
    </row>
    <row r="26" spans="1:14" ht="12.75" customHeight="1">
      <c r="A26" s="34">
        <v>20</v>
      </c>
      <c r="B26" s="34">
        <v>2</v>
      </c>
      <c r="C26" s="34">
        <v>10</v>
      </c>
      <c r="D26" s="35">
        <f t="shared" si="0"/>
        <v>1.1574074074074073E-3</v>
      </c>
      <c r="E26" s="34">
        <v>139</v>
      </c>
      <c r="F26" s="36" t="str">
        <f t="shared" si="1"/>
        <v>Guoda Liutinskaitė</v>
      </c>
      <c r="G26" s="43">
        <f t="shared" si="2"/>
        <v>2012</v>
      </c>
      <c r="H26" s="38" t="str">
        <f t="shared" si="3"/>
        <v>"Smeltės" prog.</v>
      </c>
      <c r="I26" s="39">
        <f t="shared" si="4"/>
        <v>1.1574074074074073E-3</v>
      </c>
      <c r="J26" s="34">
        <v>13</v>
      </c>
      <c r="K26" s="40"/>
      <c r="L26" s="16"/>
      <c r="M26" s="27">
        <v>1</v>
      </c>
      <c r="N26" s="41">
        <v>40</v>
      </c>
    </row>
    <row r="27" spans="1:14" ht="12.75" customHeight="1">
      <c r="A27" s="34">
        <v>21</v>
      </c>
      <c r="B27" s="34">
        <v>2</v>
      </c>
      <c r="C27" s="34">
        <v>11</v>
      </c>
      <c r="D27" s="35">
        <f t="shared" si="0"/>
        <v>1.1574074074074073E-3</v>
      </c>
      <c r="E27" s="34">
        <v>138</v>
      </c>
      <c r="F27" s="36" t="str">
        <f t="shared" si="1"/>
        <v>Brigita Petrulytė</v>
      </c>
      <c r="G27" s="43">
        <f t="shared" si="2"/>
        <v>2012</v>
      </c>
      <c r="H27" s="38" t="str">
        <f t="shared" si="3"/>
        <v>"Smeltės" prog.</v>
      </c>
      <c r="I27" s="39">
        <f t="shared" si="4"/>
        <v>1.1574074074074073E-3</v>
      </c>
      <c r="J27" s="34">
        <v>12</v>
      </c>
      <c r="K27" s="40"/>
      <c r="L27" s="16"/>
      <c r="M27" s="27">
        <v>1</v>
      </c>
      <c r="N27" s="41">
        <v>40</v>
      </c>
    </row>
    <row r="28" spans="1:14" ht="12.75" customHeight="1">
      <c r="A28" s="34">
        <v>22</v>
      </c>
      <c r="B28" s="34">
        <v>1</v>
      </c>
      <c r="C28" s="34">
        <v>11</v>
      </c>
      <c r="D28" s="35">
        <f t="shared" si="0"/>
        <v>1.1805555555555556E-3</v>
      </c>
      <c r="E28" s="34">
        <v>2</v>
      </c>
      <c r="F28" s="36" t="str">
        <f t="shared" si="1"/>
        <v>Marcijona Noreikaitė</v>
      </c>
      <c r="G28" s="43">
        <f t="shared" si="2"/>
        <v>2012</v>
      </c>
      <c r="H28" s="38" t="str">
        <f t="shared" si="3"/>
        <v>Saulėtekio prog</v>
      </c>
      <c r="I28" s="39">
        <f t="shared" si="4"/>
        <v>1.1805555555555556E-3</v>
      </c>
      <c r="J28" s="34">
        <v>11</v>
      </c>
      <c r="K28" s="40"/>
      <c r="L28" s="16"/>
      <c r="M28" s="27">
        <v>1</v>
      </c>
      <c r="N28" s="41">
        <v>42</v>
      </c>
    </row>
    <row r="29" spans="1:14" ht="12.75" customHeight="1">
      <c r="A29" s="34">
        <v>23</v>
      </c>
      <c r="B29" s="34">
        <v>1</v>
      </c>
      <c r="C29" s="34">
        <v>12</v>
      </c>
      <c r="D29" s="35">
        <f t="shared" si="0"/>
        <v>1.1805555555555556E-3</v>
      </c>
      <c r="E29" s="34">
        <v>53</v>
      </c>
      <c r="F29" s="36" t="str">
        <f t="shared" si="1"/>
        <v>POLINA PIGARIOVA</v>
      </c>
      <c r="G29" s="37" t="str">
        <f t="shared" si="2"/>
        <v>2012-03-158</v>
      </c>
      <c r="H29" s="38" t="str">
        <f t="shared" si="3"/>
        <v>PAJŪRIO progimnazija</v>
      </c>
      <c r="I29" s="39">
        <f t="shared" si="4"/>
        <v>1.1805555555555556E-3</v>
      </c>
      <c r="J29" s="34">
        <v>10</v>
      </c>
      <c r="K29" s="40"/>
      <c r="L29" s="16"/>
      <c r="M29" s="27">
        <v>1</v>
      </c>
      <c r="N29" s="41">
        <v>42</v>
      </c>
    </row>
    <row r="30" spans="1:14" ht="12.75" customHeight="1">
      <c r="A30" s="34">
        <v>24</v>
      </c>
      <c r="B30" s="34">
        <v>2</v>
      </c>
      <c r="C30" s="34">
        <v>12</v>
      </c>
      <c r="D30" s="35">
        <f t="shared" si="0"/>
        <v>1.1805555555555556E-3</v>
      </c>
      <c r="E30" s="34">
        <v>140</v>
      </c>
      <c r="F30" s="36" t="str">
        <f t="shared" si="1"/>
        <v>Gabrielė Bernotaitė</v>
      </c>
      <c r="G30" s="43">
        <f t="shared" si="2"/>
        <v>2012</v>
      </c>
      <c r="H30" s="38" t="str">
        <f t="shared" si="3"/>
        <v>"Smeltės" prog.</v>
      </c>
      <c r="I30" s="39">
        <f t="shared" si="4"/>
        <v>1.1805555555555556E-3</v>
      </c>
      <c r="J30" s="34">
        <v>9</v>
      </c>
      <c r="K30" s="40"/>
      <c r="L30" s="16"/>
      <c r="M30" s="27">
        <v>1</v>
      </c>
      <c r="N30" s="41">
        <v>42</v>
      </c>
    </row>
    <row r="31" spans="1:14" ht="12.75" customHeight="1">
      <c r="A31" s="34">
        <v>25</v>
      </c>
      <c r="B31" s="34">
        <v>1</v>
      </c>
      <c r="C31" s="34">
        <v>13</v>
      </c>
      <c r="D31" s="35">
        <f t="shared" si="0"/>
        <v>1.1921296296296296E-3</v>
      </c>
      <c r="E31" s="34">
        <v>63</v>
      </c>
      <c r="F31" s="36" t="str">
        <f t="shared" si="1"/>
        <v>Karolina Kaniavaitė</v>
      </c>
      <c r="G31" s="37">
        <f t="shared" si="2"/>
        <v>41013</v>
      </c>
      <c r="H31" s="38" t="str">
        <f t="shared" si="3"/>
        <v>S. Dacho prog.</v>
      </c>
      <c r="I31" s="39">
        <f t="shared" si="4"/>
        <v>1.1921296296296296E-3</v>
      </c>
      <c r="J31" s="34">
        <v>8</v>
      </c>
      <c r="K31" s="40"/>
      <c r="L31" s="16"/>
      <c r="M31" s="27">
        <v>1</v>
      </c>
      <c r="N31" s="41">
        <v>43</v>
      </c>
    </row>
    <row r="32" spans="1:14" ht="12.75" customHeight="1">
      <c r="A32" s="34">
        <v>26</v>
      </c>
      <c r="B32" s="34">
        <v>2</v>
      </c>
      <c r="C32" s="34">
        <v>13</v>
      </c>
      <c r="D32" s="35">
        <f t="shared" si="0"/>
        <v>1.2037037037037038E-3</v>
      </c>
      <c r="E32" s="34">
        <v>166</v>
      </c>
      <c r="F32" s="36" t="str">
        <f t="shared" si="1"/>
        <v>Urtė Arlauskaitė</v>
      </c>
      <c r="G32" s="43">
        <f t="shared" si="2"/>
        <v>2012</v>
      </c>
      <c r="H32" s="38" t="str">
        <f t="shared" si="3"/>
        <v>Prano Mašioto prog.</v>
      </c>
      <c r="I32" s="39">
        <f t="shared" si="4"/>
        <v>1.2037037037037038E-3</v>
      </c>
      <c r="J32" s="34">
        <v>7</v>
      </c>
      <c r="K32" s="40"/>
      <c r="L32" s="16"/>
      <c r="M32" s="27">
        <v>1</v>
      </c>
      <c r="N32" s="41">
        <v>44</v>
      </c>
    </row>
    <row r="33" spans="1:14" ht="12.75" customHeight="1">
      <c r="A33" s="34">
        <v>27</v>
      </c>
      <c r="B33" s="34">
        <v>2</v>
      </c>
      <c r="C33" s="34">
        <v>14</v>
      </c>
      <c r="D33" s="35">
        <f t="shared" si="0"/>
        <v>1.2152777777777778E-3</v>
      </c>
      <c r="E33" s="34">
        <v>332</v>
      </c>
      <c r="F33" s="36" t="str">
        <f t="shared" si="1"/>
        <v>Aurėja Noreikaitė</v>
      </c>
      <c r="G33" s="37">
        <f t="shared" si="2"/>
        <v>41121</v>
      </c>
      <c r="H33" s="38" t="str">
        <f t="shared" si="3"/>
        <v>Vydūno gimnazija</v>
      </c>
      <c r="I33" s="39">
        <f t="shared" si="4"/>
        <v>1.2152777777777778E-3</v>
      </c>
      <c r="J33" s="34">
        <v>6</v>
      </c>
      <c r="K33" s="40"/>
      <c r="L33" s="16"/>
      <c r="M33" s="27">
        <v>1</v>
      </c>
      <c r="N33" s="41">
        <v>45</v>
      </c>
    </row>
    <row r="34" spans="1:14" ht="12.75" customHeight="1">
      <c r="A34" s="34">
        <v>28</v>
      </c>
      <c r="B34" s="34">
        <v>2</v>
      </c>
      <c r="C34" s="34">
        <v>15</v>
      </c>
      <c r="D34" s="35">
        <f t="shared" si="0"/>
        <v>1.2268518518518518E-3</v>
      </c>
      <c r="E34" s="34">
        <v>335</v>
      </c>
      <c r="F34" s="36" t="str">
        <f t="shared" si="1"/>
        <v>Aristėja Dabulskytė</v>
      </c>
      <c r="G34" s="37">
        <f t="shared" si="2"/>
        <v>41413</v>
      </c>
      <c r="H34" s="38" t="str">
        <f t="shared" si="3"/>
        <v>Vydūno gimnazija</v>
      </c>
      <c r="I34" s="39">
        <f t="shared" si="4"/>
        <v>1.2268518518518518E-3</v>
      </c>
      <c r="J34" s="34">
        <v>5</v>
      </c>
      <c r="K34" s="40"/>
      <c r="L34" s="16"/>
      <c r="M34" s="27">
        <v>1</v>
      </c>
      <c r="N34" s="41">
        <v>46</v>
      </c>
    </row>
    <row r="35" spans="1:14" ht="12.75" customHeight="1">
      <c r="A35" s="34">
        <v>29</v>
      </c>
      <c r="B35" s="34">
        <v>1</v>
      </c>
      <c r="C35" s="34">
        <v>14</v>
      </c>
      <c r="D35" s="35">
        <f t="shared" si="0"/>
        <v>1.2384259259259258E-3</v>
      </c>
      <c r="E35" s="34">
        <v>89</v>
      </c>
      <c r="F35" s="36" t="str">
        <f t="shared" si="1"/>
        <v>Viltė Gervelytė</v>
      </c>
      <c r="G35" s="37">
        <f t="shared" si="2"/>
        <v>41221</v>
      </c>
      <c r="H35" s="38" t="str">
        <f t="shared" si="3"/>
        <v>Sendvario progimnazija</v>
      </c>
      <c r="I35" s="39">
        <f t="shared" si="4"/>
        <v>1.2384259259259258E-3</v>
      </c>
      <c r="J35" s="34">
        <v>4</v>
      </c>
      <c r="K35" s="40"/>
      <c r="L35" s="16"/>
      <c r="M35" s="27">
        <v>1</v>
      </c>
      <c r="N35" s="41">
        <v>47</v>
      </c>
    </row>
    <row r="36" spans="1:14" ht="12.75" customHeight="1">
      <c r="A36" s="34">
        <v>30</v>
      </c>
      <c r="B36" s="34">
        <v>2</v>
      </c>
      <c r="C36" s="34">
        <v>16</v>
      </c>
      <c r="D36" s="35">
        <f t="shared" si="0"/>
        <v>1.2384259259259258E-3</v>
      </c>
      <c r="E36" s="34">
        <v>174</v>
      </c>
      <c r="F36" s="36" t="str">
        <f t="shared" si="1"/>
        <v>Gabrielė Šalkauskaitė</v>
      </c>
      <c r="G36" s="43">
        <f t="shared" si="2"/>
        <v>2013</v>
      </c>
      <c r="H36" s="38" t="str">
        <f t="shared" si="3"/>
        <v>Prano Mašioto prog.</v>
      </c>
      <c r="I36" s="39">
        <f t="shared" si="4"/>
        <v>1.2384259259259258E-3</v>
      </c>
      <c r="J36" s="34">
        <v>3</v>
      </c>
      <c r="K36" s="40"/>
      <c r="L36" s="16"/>
      <c r="M36" s="27">
        <v>1</v>
      </c>
      <c r="N36" s="41">
        <v>47</v>
      </c>
    </row>
    <row r="37" spans="1:14" ht="12.75" customHeight="1">
      <c r="A37" s="34">
        <v>31</v>
      </c>
      <c r="B37" s="34">
        <v>2</v>
      </c>
      <c r="C37" s="34">
        <v>17</v>
      </c>
      <c r="D37" s="35">
        <f t="shared" si="0"/>
        <v>1.2384259259259258E-3</v>
      </c>
      <c r="E37" s="34">
        <v>380</v>
      </c>
      <c r="F37" s="36" t="str">
        <f t="shared" si="1"/>
        <v>Elzė Navardauskaitė</v>
      </c>
      <c r="G37" s="37">
        <f t="shared" si="2"/>
        <v>41576</v>
      </c>
      <c r="H37" s="38" t="str">
        <f t="shared" si="3"/>
        <v>Liudviko Stulpino prog.</v>
      </c>
      <c r="I37" s="39">
        <f t="shared" si="4"/>
        <v>1.2384259259259258E-3</v>
      </c>
      <c r="J37" s="34">
        <v>2</v>
      </c>
      <c r="K37" s="40"/>
      <c r="L37" s="16"/>
      <c r="M37" s="27">
        <v>1</v>
      </c>
      <c r="N37" s="41">
        <v>47</v>
      </c>
    </row>
    <row r="38" spans="1:14" ht="12.75" customHeight="1">
      <c r="A38" s="34">
        <v>32</v>
      </c>
      <c r="B38" s="34">
        <v>1</v>
      </c>
      <c r="C38" s="34">
        <v>15</v>
      </c>
      <c r="D38" s="35">
        <f t="shared" si="0"/>
        <v>1.25E-3</v>
      </c>
      <c r="E38" s="34">
        <v>490</v>
      </c>
      <c r="F38" s="36" t="str">
        <f t="shared" si="1"/>
        <v>Amelija Saulė Švaronaitė</v>
      </c>
      <c r="G38" s="44">
        <f t="shared" si="2"/>
        <v>41541</v>
      </c>
      <c r="H38" s="38" t="str">
        <f t="shared" si="3"/>
        <v>Vitės progimnazija</v>
      </c>
      <c r="I38" s="39">
        <f t="shared" si="4"/>
        <v>1.25E-3</v>
      </c>
      <c r="J38" s="34">
        <v>1</v>
      </c>
      <c r="K38" s="40"/>
      <c r="L38" s="16"/>
      <c r="M38" s="27">
        <v>1</v>
      </c>
      <c r="N38" s="41">
        <v>48</v>
      </c>
    </row>
    <row r="39" spans="1:14" ht="12.75" customHeight="1">
      <c r="A39" s="34">
        <v>33</v>
      </c>
      <c r="B39" s="34">
        <v>2</v>
      </c>
      <c r="C39" s="34">
        <v>18</v>
      </c>
      <c r="D39" s="35">
        <f t="shared" ref="D39:D51" si="5">I39</f>
        <v>1.25E-3</v>
      </c>
      <c r="E39" s="34">
        <v>97</v>
      </c>
      <c r="F39" s="36" t="str">
        <f t="shared" ref="F39:F51" si="6">IF(ISBLANK(E39)," ",VLOOKUP(E39,dal,3,FALSE))</f>
        <v>Radvilė Tamolytė</v>
      </c>
      <c r="G39" s="37">
        <f t="shared" ref="G39:G51" si="7">IF(ISBLANK(E39)," ",VLOOKUP(E39,dal,4,FALSE))</f>
        <v>41133</v>
      </c>
      <c r="H39" s="38" t="str">
        <f t="shared" ref="H39:H51" si="8">IF(ISBLANK(E39)," ",VLOOKUP(E39,dal,5,FALSE))</f>
        <v>H. Zudermano gimn.</v>
      </c>
      <c r="I39" s="39">
        <f t="shared" ref="I39:I51" si="9">TIME(L39,M39,N39)</f>
        <v>1.25E-3</v>
      </c>
      <c r="J39" s="34">
        <v>1</v>
      </c>
      <c r="K39" s="40"/>
      <c r="L39" s="16"/>
      <c r="M39" s="27">
        <v>1</v>
      </c>
      <c r="N39" s="41">
        <v>48</v>
      </c>
    </row>
    <row r="40" spans="1:14" ht="12.75" customHeight="1">
      <c r="A40" s="34">
        <v>34</v>
      </c>
      <c r="B40" s="34">
        <v>2</v>
      </c>
      <c r="C40" s="34">
        <v>19</v>
      </c>
      <c r="D40" s="35">
        <f t="shared" si="5"/>
        <v>1.25E-3</v>
      </c>
      <c r="E40" s="34">
        <v>375</v>
      </c>
      <c r="F40" s="36" t="str">
        <f t="shared" si="6"/>
        <v>Amanda Bočkutė</v>
      </c>
      <c r="G40" s="37">
        <f t="shared" si="7"/>
        <v>41144</v>
      </c>
      <c r="H40" s="38" t="str">
        <f t="shared" si="8"/>
        <v>Liudviko Stulpino prog.</v>
      </c>
      <c r="I40" s="39">
        <f t="shared" si="9"/>
        <v>1.25E-3</v>
      </c>
      <c r="J40" s="34">
        <v>1</v>
      </c>
      <c r="K40" s="40"/>
      <c r="L40" s="16"/>
      <c r="M40" s="27">
        <v>1</v>
      </c>
      <c r="N40" s="41">
        <v>48</v>
      </c>
    </row>
    <row r="41" spans="1:14" ht="12.75" customHeight="1">
      <c r="A41" s="34">
        <v>35</v>
      </c>
      <c r="B41" s="34">
        <v>1</v>
      </c>
      <c r="C41" s="34">
        <v>16</v>
      </c>
      <c r="D41" s="35">
        <f t="shared" si="5"/>
        <v>1.2847222222222223E-3</v>
      </c>
      <c r="E41" s="34">
        <v>444</v>
      </c>
      <c r="F41" s="36" t="str">
        <f t="shared" si="6"/>
        <v>Kamilė Sugintaitė</v>
      </c>
      <c r="G41" s="44">
        <f t="shared" si="7"/>
        <v>41495</v>
      </c>
      <c r="H41" s="38" t="str">
        <f t="shared" si="8"/>
        <v>"Verdenės" prog.</v>
      </c>
      <c r="I41" s="39">
        <f t="shared" si="9"/>
        <v>1.2847222222222223E-3</v>
      </c>
      <c r="J41" s="34">
        <v>1</v>
      </c>
      <c r="K41" s="40"/>
      <c r="L41" s="16"/>
      <c r="M41" s="27">
        <v>1</v>
      </c>
      <c r="N41" s="41">
        <v>51</v>
      </c>
    </row>
    <row r="42" spans="1:14" ht="12.75" customHeight="1">
      <c r="A42" s="34">
        <v>36</v>
      </c>
      <c r="B42" s="34">
        <v>1</v>
      </c>
      <c r="C42" s="34">
        <v>17</v>
      </c>
      <c r="D42" s="35">
        <f t="shared" si="5"/>
        <v>1.2962962962962963E-3</v>
      </c>
      <c r="E42" s="34">
        <v>489</v>
      </c>
      <c r="F42" s="36" t="str">
        <f t="shared" si="6"/>
        <v>Smiltė Skruibytė</v>
      </c>
      <c r="G42" s="44">
        <f t="shared" si="7"/>
        <v>41306</v>
      </c>
      <c r="H42" s="38" t="str">
        <f t="shared" si="8"/>
        <v>Vitės progimnazija</v>
      </c>
      <c r="I42" s="39">
        <f t="shared" si="9"/>
        <v>1.2962962962962963E-3</v>
      </c>
      <c r="J42" s="34">
        <v>1</v>
      </c>
      <c r="K42" s="40"/>
      <c r="L42" s="16"/>
      <c r="M42" s="27">
        <v>1</v>
      </c>
      <c r="N42" s="41">
        <v>52</v>
      </c>
    </row>
    <row r="43" spans="1:14" ht="12.75" customHeight="1">
      <c r="A43" s="34">
        <v>37</v>
      </c>
      <c r="B43" s="34">
        <v>2</v>
      </c>
      <c r="C43" s="34">
        <v>20</v>
      </c>
      <c r="D43" s="35">
        <f t="shared" si="5"/>
        <v>1.2962962962962963E-3</v>
      </c>
      <c r="E43" s="34">
        <v>374</v>
      </c>
      <c r="F43" s="36" t="str">
        <f t="shared" si="6"/>
        <v>Ignė Stankutė</v>
      </c>
      <c r="G43" s="37">
        <f t="shared" si="7"/>
        <v>41160</v>
      </c>
      <c r="H43" s="38" t="str">
        <f t="shared" si="8"/>
        <v>Liudviko Stulpino prog.</v>
      </c>
      <c r="I43" s="39">
        <f t="shared" si="9"/>
        <v>1.2962962962962963E-3</v>
      </c>
      <c r="J43" s="34">
        <v>1</v>
      </c>
      <c r="K43" s="40"/>
      <c r="L43" s="16"/>
      <c r="M43" s="27">
        <v>1</v>
      </c>
      <c r="N43" s="41">
        <v>52</v>
      </c>
    </row>
    <row r="44" spans="1:14" ht="12.75" customHeight="1">
      <c r="A44" s="34">
        <v>38</v>
      </c>
      <c r="B44" s="34">
        <v>2</v>
      </c>
      <c r="C44" s="34">
        <v>21</v>
      </c>
      <c r="D44" s="35">
        <f t="shared" si="5"/>
        <v>1.3194444444444443E-3</v>
      </c>
      <c r="E44" s="34">
        <v>432</v>
      </c>
      <c r="F44" s="36" t="str">
        <f t="shared" si="6"/>
        <v>Dominyka Ežerskytė</v>
      </c>
      <c r="G44" s="44">
        <f t="shared" si="7"/>
        <v>41299</v>
      </c>
      <c r="H44" s="38" t="str">
        <f t="shared" si="8"/>
        <v>"Verdenės" prog.</v>
      </c>
      <c r="I44" s="39">
        <f t="shared" si="9"/>
        <v>1.3194444444444443E-3</v>
      </c>
      <c r="J44" s="34">
        <v>1</v>
      </c>
      <c r="K44" s="40"/>
      <c r="L44" s="16"/>
      <c r="M44" s="27">
        <v>1</v>
      </c>
      <c r="N44" s="41">
        <v>54</v>
      </c>
    </row>
    <row r="45" spans="1:14" ht="12.75" customHeight="1">
      <c r="A45" s="34">
        <v>39</v>
      </c>
      <c r="B45" s="34">
        <v>2</v>
      </c>
      <c r="C45" s="34">
        <v>22</v>
      </c>
      <c r="D45" s="35">
        <f t="shared" si="5"/>
        <v>1.3310185185185185E-3</v>
      </c>
      <c r="E45" s="34">
        <v>80</v>
      </c>
      <c r="F45" s="36" t="str">
        <f t="shared" si="6"/>
        <v>Elija Baltonytė</v>
      </c>
      <c r="G45" s="37">
        <f t="shared" si="7"/>
        <v>41581</v>
      </c>
      <c r="H45" s="38" t="str">
        <f t="shared" si="8"/>
        <v>Sendvario progimnazija</v>
      </c>
      <c r="I45" s="39">
        <f t="shared" si="9"/>
        <v>1.3310185185185185E-3</v>
      </c>
      <c r="J45" s="34">
        <v>1</v>
      </c>
      <c r="K45" s="40"/>
      <c r="L45" s="16"/>
      <c r="M45" s="27">
        <v>1</v>
      </c>
      <c r="N45" s="41">
        <v>55</v>
      </c>
    </row>
    <row r="46" spans="1:14" ht="12.75" customHeight="1">
      <c r="A46" s="34">
        <v>40</v>
      </c>
      <c r="B46" s="34">
        <v>1</v>
      </c>
      <c r="C46" s="34">
        <v>18</v>
      </c>
      <c r="D46" s="35">
        <f t="shared" si="5"/>
        <v>1.3888888888888889E-3</v>
      </c>
      <c r="E46" s="34">
        <v>424</v>
      </c>
      <c r="F46" s="36" t="str">
        <f t="shared" si="6"/>
        <v>Goda Dimgailaitė</v>
      </c>
      <c r="G46" s="43">
        <f t="shared" si="7"/>
        <v>2013</v>
      </c>
      <c r="H46" s="38" t="str">
        <f t="shared" si="8"/>
        <v>"Verdenės" prog.</v>
      </c>
      <c r="I46" s="39">
        <f t="shared" si="9"/>
        <v>1.3888888888888889E-3</v>
      </c>
      <c r="J46" s="34">
        <v>1</v>
      </c>
      <c r="K46" s="40"/>
      <c r="L46" s="16"/>
      <c r="M46" s="27">
        <v>2</v>
      </c>
      <c r="N46" s="41">
        <v>0</v>
      </c>
    </row>
    <row r="47" spans="1:14" ht="12.75" customHeight="1">
      <c r="A47" s="34">
        <v>41</v>
      </c>
      <c r="B47" s="34">
        <v>1</v>
      </c>
      <c r="C47" s="34">
        <v>19</v>
      </c>
      <c r="D47" s="35">
        <f t="shared" si="5"/>
        <v>1.4351851851851854E-3</v>
      </c>
      <c r="E47" s="34">
        <v>42</v>
      </c>
      <c r="F47" s="36" t="str">
        <f t="shared" si="6"/>
        <v>ANASTASIJA LITKINA</v>
      </c>
      <c r="G47" s="37">
        <f t="shared" si="7"/>
        <v>41441</v>
      </c>
      <c r="H47" s="38" t="str">
        <f t="shared" si="8"/>
        <v>PAJŪRIO progimnazija</v>
      </c>
      <c r="I47" s="39">
        <f t="shared" si="9"/>
        <v>1.4351851851851854E-3</v>
      </c>
      <c r="J47" s="34">
        <v>1</v>
      </c>
      <c r="K47" s="40"/>
      <c r="L47" s="16"/>
      <c r="M47" s="27">
        <v>2</v>
      </c>
      <c r="N47" s="41">
        <v>4</v>
      </c>
    </row>
    <row r="48" spans="1:14" ht="12.75" customHeight="1">
      <c r="A48" s="34">
        <v>42</v>
      </c>
      <c r="B48" s="34">
        <v>1</v>
      </c>
      <c r="C48" s="34">
        <v>20</v>
      </c>
      <c r="D48" s="35">
        <f t="shared" si="5"/>
        <v>1.4467592592592594E-3</v>
      </c>
      <c r="E48" s="34">
        <v>431</v>
      </c>
      <c r="F48" s="36" t="str">
        <f t="shared" si="6"/>
        <v>Beatričia Eimutytė</v>
      </c>
      <c r="G48" s="45">
        <f t="shared" si="7"/>
        <v>41243</v>
      </c>
      <c r="H48" s="38" t="str">
        <f t="shared" si="8"/>
        <v>"Verdenės" prog.</v>
      </c>
      <c r="I48" s="39">
        <f t="shared" si="9"/>
        <v>1.4467592592592594E-3</v>
      </c>
      <c r="J48" s="34">
        <v>1</v>
      </c>
      <c r="K48" s="40"/>
      <c r="L48" s="16"/>
      <c r="M48" s="27">
        <v>2</v>
      </c>
      <c r="N48" s="41">
        <v>5</v>
      </c>
    </row>
    <row r="49" spans="1:14" ht="12.75" customHeight="1">
      <c r="A49" s="34">
        <v>43</v>
      </c>
      <c r="B49" s="34">
        <v>1</v>
      </c>
      <c r="C49" s="34">
        <v>21</v>
      </c>
      <c r="D49" s="35">
        <f t="shared" si="5"/>
        <v>1.4814814814814814E-3</v>
      </c>
      <c r="E49" s="34">
        <v>438</v>
      </c>
      <c r="F49" s="36" t="str">
        <f t="shared" si="6"/>
        <v>Rimgailė Petrulevičiūtė</v>
      </c>
      <c r="G49" s="43">
        <f t="shared" si="7"/>
        <v>2013</v>
      </c>
      <c r="H49" s="38" t="str">
        <f t="shared" si="8"/>
        <v>"Verdenės" prog.</v>
      </c>
      <c r="I49" s="39">
        <f t="shared" si="9"/>
        <v>1.4814814814814814E-3</v>
      </c>
      <c r="J49" s="34">
        <v>1</v>
      </c>
      <c r="K49" s="40"/>
      <c r="L49" s="16"/>
      <c r="M49" s="27">
        <v>2</v>
      </c>
      <c r="N49" s="41">
        <v>8</v>
      </c>
    </row>
    <row r="50" spans="1:14" ht="12.75" customHeight="1">
      <c r="A50" s="34">
        <v>44</v>
      </c>
      <c r="B50" s="34">
        <v>1</v>
      </c>
      <c r="C50" s="34">
        <v>22</v>
      </c>
      <c r="D50" s="35">
        <f t="shared" si="5"/>
        <v>1.6666666666666668E-3</v>
      </c>
      <c r="E50" s="34">
        <v>480</v>
      </c>
      <c r="F50" s="36" t="str">
        <f t="shared" si="6"/>
        <v>Austėja Trumpiškytė</v>
      </c>
      <c r="G50" s="43">
        <f t="shared" si="7"/>
        <v>2012</v>
      </c>
      <c r="H50" s="38" t="str">
        <f t="shared" si="8"/>
        <v>Vitės progimnazija</v>
      </c>
      <c r="I50" s="39">
        <f t="shared" si="9"/>
        <v>1.6666666666666668E-3</v>
      </c>
      <c r="J50" s="34">
        <v>1</v>
      </c>
      <c r="K50" s="40"/>
      <c r="L50" s="16"/>
      <c r="M50" s="27">
        <v>2</v>
      </c>
      <c r="N50" s="41">
        <v>24</v>
      </c>
    </row>
    <row r="51" spans="1:14" ht="12.6" customHeight="1">
      <c r="A51" s="34">
        <v>45</v>
      </c>
      <c r="B51" s="34">
        <v>1</v>
      </c>
      <c r="C51" s="34">
        <v>23</v>
      </c>
      <c r="D51" s="35">
        <f t="shared" si="5"/>
        <v>1.736111111111111E-3</v>
      </c>
      <c r="E51" s="34">
        <v>443</v>
      </c>
      <c r="F51" s="36" t="str">
        <f t="shared" si="6"/>
        <v>Gabrielė Tikužytė</v>
      </c>
      <c r="G51" s="43">
        <f t="shared" si="7"/>
        <v>2013</v>
      </c>
      <c r="H51" s="38" t="str">
        <f t="shared" si="8"/>
        <v>"Verdenės" prog.</v>
      </c>
      <c r="I51" s="39">
        <f t="shared" si="9"/>
        <v>1.736111111111111E-3</v>
      </c>
      <c r="J51" s="34">
        <v>1</v>
      </c>
      <c r="K51" s="40"/>
      <c r="L51" s="16"/>
      <c r="M51" s="27">
        <v>2</v>
      </c>
      <c r="N51" s="41">
        <v>30</v>
      </c>
    </row>
    <row r="52" spans="1:14" ht="12.75" hidden="1" customHeight="1">
      <c r="A52" s="5"/>
      <c r="B52" s="46"/>
      <c r="C52" s="46"/>
      <c r="D52" s="47"/>
      <c r="E52" s="46"/>
      <c r="F52" s="48"/>
      <c r="G52" s="5"/>
      <c r="H52" s="19"/>
      <c r="I52" s="18"/>
      <c r="J52" s="46"/>
      <c r="K52" s="40"/>
      <c r="L52" s="16"/>
      <c r="M52" s="27"/>
      <c r="N52" s="41"/>
    </row>
  </sheetData>
  <mergeCells count="2">
    <mergeCell ref="A1:H1"/>
    <mergeCell ref="F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83"/>
  <sheetViews>
    <sheetView workbookViewId="0">
      <pane ySplit="6" topLeftCell="A22" activePane="bottomLeft" state="frozen"/>
      <selection pane="bottomLeft" activeCell="E72" sqref="E72"/>
    </sheetView>
  </sheetViews>
  <sheetFormatPr defaultColWidth="15.140625" defaultRowHeight="15" customHeight="1"/>
  <cols>
    <col min="1" max="3" width="6.7109375" customWidth="1"/>
    <col min="4" max="4" width="5.7109375" customWidth="1"/>
    <col min="5" max="5" width="23.7109375" customWidth="1"/>
    <col min="6" max="6" width="10.5703125" customWidth="1"/>
    <col min="7" max="7" width="19.7109375" customWidth="1"/>
    <col min="8" max="9" width="9" customWidth="1"/>
    <col min="10" max="10" width="8.7109375" hidden="1" customWidth="1"/>
    <col min="11" max="11" width="2" hidden="1" customWidth="1"/>
    <col min="12" max="12" width="3.85546875" hidden="1" customWidth="1"/>
    <col min="13" max="13" width="3" hidden="1" customWidth="1"/>
  </cols>
  <sheetData>
    <row r="1" spans="1:13" ht="23.25" customHeight="1">
      <c r="A1" s="473" t="str">
        <f>nbox!A1</f>
        <v>Klaipėdos  miesto moksleivių rudens krosas</v>
      </c>
      <c r="B1" s="470"/>
      <c r="C1" s="470"/>
      <c r="D1" s="470"/>
      <c r="E1" s="470"/>
      <c r="F1" s="470"/>
      <c r="G1" s="470"/>
      <c r="H1" s="49"/>
      <c r="I1" s="5"/>
      <c r="J1" s="16"/>
      <c r="K1" s="16"/>
      <c r="L1" s="16"/>
      <c r="M1" s="17"/>
    </row>
    <row r="2" spans="1:13" ht="15.75" customHeight="1">
      <c r="A2" s="2" t="s">
        <v>0</v>
      </c>
      <c r="B2" s="2"/>
      <c r="C2" s="2"/>
      <c r="D2" s="5"/>
      <c r="E2" s="4"/>
      <c r="F2" s="5"/>
      <c r="G2" s="3">
        <v>45560</v>
      </c>
      <c r="H2" s="50"/>
      <c r="I2" s="5"/>
      <c r="J2" s="16"/>
      <c r="K2" s="16"/>
      <c r="L2" s="16"/>
      <c r="M2" s="17"/>
    </row>
    <row r="3" spans="1:13" ht="12.75" customHeight="1">
      <c r="A3" s="4"/>
      <c r="B3" s="4"/>
      <c r="C3" s="4"/>
      <c r="D3" s="5"/>
      <c r="E3" s="4"/>
      <c r="F3" s="5"/>
      <c r="G3" s="19"/>
      <c r="H3" s="18"/>
      <c r="I3" s="5"/>
      <c r="J3" s="16"/>
      <c r="K3" s="16"/>
      <c r="L3" s="16"/>
      <c r="M3" s="17"/>
    </row>
    <row r="4" spans="1:13" ht="18" customHeight="1">
      <c r="A4" s="4"/>
      <c r="B4" s="4"/>
      <c r="C4" s="4"/>
      <c r="D4" s="21"/>
      <c r="E4" s="469" t="s">
        <v>23</v>
      </c>
      <c r="F4" s="470"/>
      <c r="G4" s="470"/>
      <c r="H4" s="470"/>
      <c r="I4" s="5"/>
      <c r="J4" s="16"/>
      <c r="K4" s="16"/>
      <c r="L4" s="16"/>
      <c r="M4" s="17"/>
    </row>
    <row r="5" spans="1:13" ht="12.75" customHeight="1">
      <c r="A5" s="23"/>
      <c r="B5" s="23"/>
      <c r="C5" s="23"/>
      <c r="D5" s="24"/>
      <c r="E5" s="23"/>
      <c r="F5" s="24"/>
      <c r="G5" s="25"/>
      <c r="H5" s="26"/>
      <c r="I5" s="24"/>
      <c r="J5" s="27" t="s">
        <v>9</v>
      </c>
      <c r="K5" s="16"/>
      <c r="L5" s="16"/>
      <c r="M5" s="17"/>
    </row>
    <row r="6" spans="1:13" ht="18" customHeight="1">
      <c r="A6" s="10" t="s">
        <v>10</v>
      </c>
      <c r="B6" s="11" t="s">
        <v>11</v>
      </c>
      <c r="C6" s="11" t="s">
        <v>12</v>
      </c>
      <c r="D6" s="51"/>
      <c r="E6" s="52" t="s">
        <v>15</v>
      </c>
      <c r="F6" s="51" t="s">
        <v>16</v>
      </c>
      <c r="G6" s="53" t="s">
        <v>4</v>
      </c>
      <c r="H6" s="54" t="s">
        <v>17</v>
      </c>
      <c r="I6" s="51" t="s">
        <v>18</v>
      </c>
      <c r="J6" s="16" t="s">
        <v>19</v>
      </c>
      <c r="K6" s="16" t="s">
        <v>20</v>
      </c>
      <c r="L6" s="16" t="s">
        <v>21</v>
      </c>
      <c r="M6" s="16" t="s">
        <v>22</v>
      </c>
    </row>
    <row r="7" spans="1:13" ht="12.75" customHeight="1">
      <c r="A7" s="34">
        <v>1</v>
      </c>
      <c r="B7" s="34">
        <v>1</v>
      </c>
      <c r="C7" s="34">
        <v>1</v>
      </c>
      <c r="D7" s="34">
        <v>457</v>
      </c>
      <c r="E7" s="36" t="str">
        <f t="shared" ref="E7:E26" si="0">IF(ISBLANK(D7)," ",VLOOKUP(D7,dal,3,FALSE))</f>
        <v>Emil Burdin</v>
      </c>
      <c r="F7" s="44">
        <f t="shared" ref="F7:F26" si="1">IF(ISBLANK(D7)," ",VLOOKUP(D7,dal,4,FALSE))</f>
        <v>40987</v>
      </c>
      <c r="G7" s="38" t="str">
        <f t="shared" ref="G7:G38" si="2">IF(ISBLANK(D7)," ",VLOOKUP(D7,dal,5,FALSE))</f>
        <v>Klaipėdos licėjus</v>
      </c>
      <c r="H7" s="39">
        <f t="shared" ref="H7:H16" si="3">TIME(K7,L7,M7)</f>
        <v>9.1435185185185185E-4</v>
      </c>
      <c r="I7" s="34">
        <v>35</v>
      </c>
      <c r="J7" s="40"/>
      <c r="K7" s="16"/>
      <c r="L7" s="27">
        <v>1</v>
      </c>
      <c r="M7" s="41">
        <v>19</v>
      </c>
    </row>
    <row r="8" spans="1:13" ht="12.75" customHeight="1">
      <c r="A8" s="34">
        <v>2</v>
      </c>
      <c r="B8" s="34">
        <v>3</v>
      </c>
      <c r="C8" s="34">
        <v>1</v>
      </c>
      <c r="D8" s="34">
        <v>393</v>
      </c>
      <c r="E8" s="36" t="str">
        <f t="shared" si="0"/>
        <v>Jonas Mikėnas</v>
      </c>
      <c r="F8" s="44">
        <f t="shared" si="1"/>
        <v>40910</v>
      </c>
      <c r="G8" s="38" t="str">
        <f t="shared" si="2"/>
        <v>"Versmės" progimnazija</v>
      </c>
      <c r="H8" s="39">
        <f t="shared" si="3"/>
        <v>9.4907407407407408E-4</v>
      </c>
      <c r="I8" s="34">
        <v>30</v>
      </c>
      <c r="J8" s="40"/>
      <c r="K8" s="16"/>
      <c r="L8" s="27">
        <v>1</v>
      </c>
      <c r="M8" s="41">
        <v>22</v>
      </c>
    </row>
    <row r="9" spans="1:13" ht="12.75" customHeight="1">
      <c r="A9" s="34">
        <v>3</v>
      </c>
      <c r="B9" s="34">
        <v>1</v>
      </c>
      <c r="C9" s="34">
        <v>2</v>
      </c>
      <c r="D9" s="34">
        <v>442</v>
      </c>
      <c r="E9" s="36" t="str">
        <f t="shared" si="0"/>
        <v>Mantas Šuipys</v>
      </c>
      <c r="F9" s="44">
        <f t="shared" si="1"/>
        <v>40968</v>
      </c>
      <c r="G9" s="38" t="str">
        <f t="shared" si="2"/>
        <v>"Verdenės" prog.</v>
      </c>
      <c r="H9" s="39">
        <f t="shared" si="3"/>
        <v>9.4907407407407408E-4</v>
      </c>
      <c r="I9" s="34">
        <v>32</v>
      </c>
      <c r="J9" s="40"/>
      <c r="K9" s="16"/>
      <c r="L9" s="27">
        <v>1</v>
      </c>
      <c r="M9" s="41">
        <v>22</v>
      </c>
    </row>
    <row r="10" spans="1:13" ht="12.75" customHeight="1">
      <c r="A10" s="34">
        <v>4</v>
      </c>
      <c r="B10" s="34">
        <v>4</v>
      </c>
      <c r="C10" s="34">
        <v>1</v>
      </c>
      <c r="D10" s="34">
        <v>472</v>
      </c>
      <c r="E10" s="36" t="str">
        <f t="shared" si="0"/>
        <v>Emilis Jokšas</v>
      </c>
      <c r="F10" s="44">
        <f t="shared" si="1"/>
        <v>41441</v>
      </c>
      <c r="G10" s="38" t="str">
        <f t="shared" si="2"/>
        <v>Klaipėdos licėjus</v>
      </c>
      <c r="H10" s="39">
        <f t="shared" si="3"/>
        <v>9.6064814814814808E-4</v>
      </c>
      <c r="I10" s="34">
        <v>29</v>
      </c>
      <c r="J10" s="40"/>
      <c r="K10" s="16"/>
      <c r="L10" s="27">
        <v>1</v>
      </c>
      <c r="M10" s="41">
        <v>23</v>
      </c>
    </row>
    <row r="11" spans="1:13" ht="12.75" customHeight="1">
      <c r="A11" s="34">
        <v>5</v>
      </c>
      <c r="B11" s="34">
        <v>3</v>
      </c>
      <c r="C11" s="34">
        <v>2</v>
      </c>
      <c r="D11" s="34">
        <v>460</v>
      </c>
      <c r="E11" s="36" t="str">
        <f t="shared" si="0"/>
        <v>Vilius Vekteris</v>
      </c>
      <c r="F11" s="44">
        <f t="shared" si="1"/>
        <v>41227</v>
      </c>
      <c r="G11" s="38" t="str">
        <f t="shared" si="2"/>
        <v>Klaipėdos licėjus</v>
      </c>
      <c r="H11" s="39">
        <f t="shared" si="3"/>
        <v>1.0069444444444444E-3</v>
      </c>
      <c r="I11" s="34">
        <v>28</v>
      </c>
      <c r="J11" s="40"/>
      <c r="K11" s="16"/>
      <c r="L11" s="27">
        <v>1</v>
      </c>
      <c r="M11" s="41">
        <v>27</v>
      </c>
    </row>
    <row r="12" spans="1:13" ht="12.75" customHeight="1">
      <c r="A12" s="34">
        <v>6</v>
      </c>
      <c r="B12" s="34">
        <v>1</v>
      </c>
      <c r="C12" s="34">
        <v>3</v>
      </c>
      <c r="D12" s="34">
        <v>47</v>
      </c>
      <c r="E12" s="36" t="str">
        <f t="shared" si="0"/>
        <v>ARTEMIJ DANILOV</v>
      </c>
      <c r="F12" s="37">
        <f t="shared" si="1"/>
        <v>41001</v>
      </c>
      <c r="G12" s="38" t="str">
        <f t="shared" si="2"/>
        <v>PAJŪRIO progimnazija</v>
      </c>
      <c r="H12" s="39">
        <f t="shared" si="3"/>
        <v>1.0300925925925926E-3</v>
      </c>
      <c r="I12" s="34">
        <v>27</v>
      </c>
      <c r="J12" s="40"/>
      <c r="K12" s="27"/>
      <c r="L12" s="27">
        <v>1</v>
      </c>
      <c r="M12" s="41">
        <v>29</v>
      </c>
    </row>
    <row r="13" spans="1:13" ht="12.75" customHeight="1">
      <c r="A13" s="34">
        <v>7</v>
      </c>
      <c r="B13" s="34">
        <v>1</v>
      </c>
      <c r="C13" s="34">
        <v>4</v>
      </c>
      <c r="D13" s="34">
        <v>81</v>
      </c>
      <c r="E13" s="36" t="str">
        <f t="shared" si="0"/>
        <v>Rokas Mitkus</v>
      </c>
      <c r="F13" s="60">
        <f t="shared" si="1"/>
        <v>40922</v>
      </c>
      <c r="G13" s="38" t="str">
        <f t="shared" si="2"/>
        <v>Sendvario progimnazija</v>
      </c>
      <c r="H13" s="39">
        <f t="shared" si="3"/>
        <v>1.0300925925925926E-3</v>
      </c>
      <c r="I13" s="34">
        <v>26</v>
      </c>
      <c r="J13" s="40"/>
      <c r="K13" s="16"/>
      <c r="L13" s="27">
        <v>1</v>
      </c>
      <c r="M13" s="41">
        <v>29</v>
      </c>
    </row>
    <row r="14" spans="1:13" ht="12.75" customHeight="1">
      <c r="A14" s="34">
        <v>8</v>
      </c>
      <c r="B14" s="34">
        <v>1</v>
      </c>
      <c r="C14" s="34">
        <v>5</v>
      </c>
      <c r="D14" s="34">
        <v>392</v>
      </c>
      <c r="E14" s="36" t="str">
        <f t="shared" si="0"/>
        <v>Kajus Bartninkas</v>
      </c>
      <c r="F14" s="45">
        <f t="shared" si="1"/>
        <v>41202</v>
      </c>
      <c r="G14" s="38" t="str">
        <f t="shared" si="2"/>
        <v>"Versmės" progimnazija</v>
      </c>
      <c r="H14" s="39">
        <f t="shared" si="3"/>
        <v>1.0300925925925926E-3</v>
      </c>
      <c r="I14" s="34">
        <v>25</v>
      </c>
      <c r="J14" s="40"/>
      <c r="K14" s="16"/>
      <c r="L14" s="27">
        <v>1</v>
      </c>
      <c r="M14" s="41">
        <v>29</v>
      </c>
    </row>
    <row r="15" spans="1:13" ht="12.75" customHeight="1">
      <c r="A15" s="34">
        <v>9</v>
      </c>
      <c r="B15" s="34">
        <v>4</v>
      </c>
      <c r="C15" s="34">
        <v>2</v>
      </c>
      <c r="D15" s="34">
        <v>201</v>
      </c>
      <c r="E15" s="36" t="str">
        <f t="shared" si="0"/>
        <v>Nojus Antonovičius</v>
      </c>
      <c r="F15" s="61">
        <f t="shared" si="1"/>
        <v>2012</v>
      </c>
      <c r="G15" s="38" t="str">
        <f t="shared" si="2"/>
        <v>Tauralaukio progimn.</v>
      </c>
      <c r="H15" s="39">
        <f t="shared" si="3"/>
        <v>1.0300925925925926E-3</v>
      </c>
      <c r="I15" s="34">
        <v>24</v>
      </c>
      <c r="J15" s="40"/>
      <c r="K15" s="16"/>
      <c r="L15" s="27">
        <v>1</v>
      </c>
      <c r="M15" s="41">
        <v>29</v>
      </c>
    </row>
    <row r="16" spans="1:13" ht="12.75" customHeight="1">
      <c r="A16" s="34">
        <v>10</v>
      </c>
      <c r="B16" s="34">
        <v>2</v>
      </c>
      <c r="C16" s="34">
        <v>1</v>
      </c>
      <c r="D16" s="34">
        <v>149</v>
      </c>
      <c r="E16" s="36" t="str">
        <f t="shared" si="0"/>
        <v>Saulius Januška</v>
      </c>
      <c r="F16" s="61">
        <f t="shared" si="1"/>
        <v>2012</v>
      </c>
      <c r="G16" s="38" t="str">
        <f t="shared" si="2"/>
        <v>"Smeltės" prog.</v>
      </c>
      <c r="H16" s="39">
        <f t="shared" si="3"/>
        <v>1.0416666666666667E-3</v>
      </c>
      <c r="I16" s="34">
        <v>23</v>
      </c>
      <c r="J16" s="40"/>
      <c r="K16" s="16"/>
      <c r="L16" s="27">
        <v>1</v>
      </c>
      <c r="M16" s="41">
        <v>30</v>
      </c>
    </row>
    <row r="17" spans="1:13" ht="12.75" customHeight="1">
      <c r="A17" s="34">
        <v>11</v>
      </c>
      <c r="B17" s="34">
        <v>4</v>
      </c>
      <c r="C17" s="34">
        <v>3</v>
      </c>
      <c r="D17" s="34">
        <v>202</v>
      </c>
      <c r="E17" s="36" t="str">
        <f t="shared" si="0"/>
        <v>Gustas Černauskas</v>
      </c>
      <c r="F17" s="61">
        <f t="shared" si="1"/>
        <v>2012</v>
      </c>
      <c r="G17" s="38" t="str">
        <f t="shared" si="2"/>
        <v>Tauralaukio progimn.</v>
      </c>
      <c r="H17" s="39">
        <f>TIME(K17,L17:L18,M17:M18)</f>
        <v>1.0416666666666667E-3</v>
      </c>
      <c r="I17" s="34">
        <v>22</v>
      </c>
      <c r="J17" s="40"/>
      <c r="K17" s="16"/>
      <c r="L17" s="27">
        <v>1</v>
      </c>
      <c r="M17" s="41">
        <v>30</v>
      </c>
    </row>
    <row r="18" spans="1:13" ht="12.75" customHeight="1">
      <c r="A18" s="34">
        <v>12</v>
      </c>
      <c r="B18" s="34">
        <v>3</v>
      </c>
      <c r="C18" s="34">
        <v>3</v>
      </c>
      <c r="D18" s="34">
        <v>406</v>
      </c>
      <c r="E18" s="36" t="str">
        <f t="shared" si="0"/>
        <v>Danielius Tverkus</v>
      </c>
      <c r="F18" s="44">
        <f t="shared" si="1"/>
        <v>41444</v>
      </c>
      <c r="G18" s="38" t="str">
        <f t="shared" si="2"/>
        <v>"Versmės" progimnazija</v>
      </c>
      <c r="H18" s="39">
        <f>TIME(K18,L18,M18)</f>
        <v>1.0532407407407407E-3</v>
      </c>
      <c r="I18" s="34">
        <v>21</v>
      </c>
      <c r="J18" s="40"/>
      <c r="K18" s="16"/>
      <c r="L18" s="27">
        <v>1</v>
      </c>
      <c r="M18" s="41">
        <v>31</v>
      </c>
    </row>
    <row r="19" spans="1:13" ht="12.75" customHeight="1">
      <c r="A19" s="34">
        <v>13</v>
      </c>
      <c r="B19" s="34">
        <v>1</v>
      </c>
      <c r="C19" s="34">
        <v>6</v>
      </c>
      <c r="D19" s="34">
        <v>83</v>
      </c>
      <c r="E19" s="36" t="str">
        <f t="shared" si="0"/>
        <v>Rokas Berteška</v>
      </c>
      <c r="F19" s="37">
        <f t="shared" si="1"/>
        <v>40982</v>
      </c>
      <c r="G19" s="38" t="str">
        <f t="shared" si="2"/>
        <v>Sendvario progimnazija</v>
      </c>
      <c r="H19" s="39">
        <f>TIME(K19,L19:L20,M19:M20)</f>
        <v>1.0648148148148147E-3</v>
      </c>
      <c r="I19" s="34">
        <v>20</v>
      </c>
      <c r="J19" s="40"/>
      <c r="K19" s="41"/>
      <c r="L19" s="27">
        <v>1</v>
      </c>
      <c r="M19" s="41">
        <v>32</v>
      </c>
    </row>
    <row r="20" spans="1:13" ht="12.75" customHeight="1">
      <c r="A20" s="34">
        <v>14</v>
      </c>
      <c r="B20" s="34">
        <v>1</v>
      </c>
      <c r="C20" s="34">
        <v>7</v>
      </c>
      <c r="D20" s="34">
        <v>395</v>
      </c>
      <c r="E20" s="36" t="str">
        <f t="shared" si="0"/>
        <v>Aistis Kisarauskas</v>
      </c>
      <c r="F20" s="44">
        <f t="shared" si="1"/>
        <v>40948</v>
      </c>
      <c r="G20" s="38" t="str">
        <f t="shared" si="2"/>
        <v>"Versmės" progimnazija</v>
      </c>
      <c r="H20" s="39">
        <f>TIME(K20,L20,M20)</f>
        <v>1.0648148148148147E-3</v>
      </c>
      <c r="I20" s="34">
        <v>19</v>
      </c>
      <c r="J20" s="40"/>
      <c r="K20" s="16"/>
      <c r="L20" s="27">
        <v>1</v>
      </c>
      <c r="M20" s="41">
        <v>32</v>
      </c>
    </row>
    <row r="21" spans="1:13" ht="12.75" customHeight="1">
      <c r="A21" s="34">
        <v>15</v>
      </c>
      <c r="B21" s="34">
        <v>3</v>
      </c>
      <c r="C21" s="34">
        <v>4</v>
      </c>
      <c r="D21" s="34">
        <v>64</v>
      </c>
      <c r="E21" s="36" t="str">
        <f t="shared" si="0"/>
        <v>Konstantinas Udelcovas</v>
      </c>
      <c r="F21" s="37">
        <f t="shared" si="1"/>
        <v>41418</v>
      </c>
      <c r="G21" s="38" t="str">
        <f t="shared" si="2"/>
        <v>S. Dacho prog.</v>
      </c>
      <c r="H21" s="39">
        <f>TIME(K21,L21,M21)</f>
        <v>1.0648148148148147E-3</v>
      </c>
      <c r="I21" s="34">
        <v>18</v>
      </c>
      <c r="J21" s="40"/>
      <c r="K21" s="41"/>
      <c r="L21" s="27">
        <v>1</v>
      </c>
      <c r="M21" s="41">
        <v>32</v>
      </c>
    </row>
    <row r="22" spans="1:13" ht="12.75" customHeight="1">
      <c r="A22" s="34">
        <v>16</v>
      </c>
      <c r="B22" s="34">
        <v>1</v>
      </c>
      <c r="C22" s="34">
        <v>8</v>
      </c>
      <c r="D22" s="34">
        <v>394</v>
      </c>
      <c r="E22" s="36" t="str">
        <f t="shared" si="0"/>
        <v>Artūras Maslov</v>
      </c>
      <c r="F22" s="44">
        <f t="shared" si="1"/>
        <v>40914</v>
      </c>
      <c r="G22" s="38" t="str">
        <f t="shared" si="2"/>
        <v>"Versmės" progimnazija</v>
      </c>
      <c r="H22" s="39">
        <f>TIME(K22,L22:L23,M22:M23)</f>
        <v>1.0763888888888889E-3</v>
      </c>
      <c r="I22" s="34">
        <v>17</v>
      </c>
      <c r="J22" s="40"/>
      <c r="K22" s="16"/>
      <c r="L22" s="27">
        <v>1</v>
      </c>
      <c r="M22" s="41">
        <v>33</v>
      </c>
    </row>
    <row r="23" spans="1:13" ht="12.75" customHeight="1">
      <c r="A23" s="34">
        <v>17</v>
      </c>
      <c r="B23" s="34">
        <v>3</v>
      </c>
      <c r="C23" s="34">
        <v>5</v>
      </c>
      <c r="D23" s="34">
        <v>396</v>
      </c>
      <c r="E23" s="36" t="str">
        <f t="shared" si="0"/>
        <v>Matas Kymantas</v>
      </c>
      <c r="F23" s="44">
        <f t="shared" si="1"/>
        <v>40934</v>
      </c>
      <c r="G23" s="38" t="str">
        <f t="shared" si="2"/>
        <v>"Versmės" progimnazija</v>
      </c>
      <c r="H23" s="39">
        <f>TIME(K23,L23,M23)</f>
        <v>1.0763888888888889E-3</v>
      </c>
      <c r="I23" s="34">
        <v>16</v>
      </c>
      <c r="J23" s="40"/>
      <c r="K23" s="16"/>
      <c r="L23" s="27">
        <v>1</v>
      </c>
      <c r="M23" s="41">
        <v>33</v>
      </c>
    </row>
    <row r="24" spans="1:13" ht="12.75" customHeight="1">
      <c r="A24" s="34">
        <v>18</v>
      </c>
      <c r="B24" s="34">
        <v>4</v>
      </c>
      <c r="C24" s="34">
        <v>4</v>
      </c>
      <c r="D24" s="34">
        <v>169</v>
      </c>
      <c r="E24" s="36" t="str">
        <f t="shared" si="0"/>
        <v>Matas Adomauskas</v>
      </c>
      <c r="F24" s="61">
        <f t="shared" si="1"/>
        <v>2013</v>
      </c>
      <c r="G24" s="38" t="str">
        <f t="shared" si="2"/>
        <v>Prano Mašioto prog.</v>
      </c>
      <c r="H24" s="39">
        <f>TIME(K24,L24,M24)</f>
        <v>1.0763888888888889E-3</v>
      </c>
      <c r="I24" s="34">
        <v>15</v>
      </c>
      <c r="J24" s="40"/>
      <c r="K24" s="16"/>
      <c r="L24" s="27">
        <v>1</v>
      </c>
      <c r="M24" s="41">
        <v>33</v>
      </c>
    </row>
    <row r="25" spans="1:13" ht="12.75" customHeight="1">
      <c r="A25" s="34">
        <v>19</v>
      </c>
      <c r="B25" s="34">
        <v>4</v>
      </c>
      <c r="C25" s="34">
        <v>5</v>
      </c>
      <c r="D25" s="34">
        <v>105</v>
      </c>
      <c r="E25" s="36" t="str">
        <f t="shared" si="0"/>
        <v>Benas Kazlovas</v>
      </c>
      <c r="F25" s="60">
        <f t="shared" si="1"/>
        <v>41204</v>
      </c>
      <c r="G25" s="38" t="str">
        <f t="shared" si="2"/>
        <v>H. Zudermano gimn.</v>
      </c>
      <c r="H25" s="39">
        <f>TIME(K25,L25,M25)</f>
        <v>1.0763888888888889E-3</v>
      </c>
      <c r="I25" s="34">
        <v>14</v>
      </c>
      <c r="J25" s="40"/>
      <c r="K25" s="16"/>
      <c r="L25" s="27">
        <v>1</v>
      </c>
      <c r="M25" s="41">
        <v>33</v>
      </c>
    </row>
    <row r="26" spans="1:13" ht="12.75" customHeight="1">
      <c r="A26" s="34">
        <v>20</v>
      </c>
      <c r="B26" s="34">
        <v>2</v>
      </c>
      <c r="C26" s="34">
        <v>2</v>
      </c>
      <c r="D26" s="34">
        <v>285</v>
      </c>
      <c r="E26" s="36" t="str">
        <f t="shared" si="0"/>
        <v>JAROSLAV ANDRIJANOV</v>
      </c>
      <c r="F26" s="37">
        <f t="shared" si="1"/>
        <v>41275</v>
      </c>
      <c r="G26" s="38" t="str">
        <f t="shared" si="2"/>
        <v>Gabijos progimnazija</v>
      </c>
      <c r="H26" s="39">
        <f>TIME(K26,L26,M26)</f>
        <v>1.0879629629629629E-3</v>
      </c>
      <c r="I26" s="34">
        <v>13</v>
      </c>
      <c r="J26" s="40"/>
      <c r="K26" s="16"/>
      <c r="L26" s="27">
        <v>1</v>
      </c>
      <c r="M26" s="41">
        <v>34</v>
      </c>
    </row>
    <row r="27" spans="1:13" ht="12.75" customHeight="1">
      <c r="A27" s="34">
        <v>21</v>
      </c>
      <c r="B27" s="34">
        <v>3</v>
      </c>
      <c r="C27" s="34">
        <v>6</v>
      </c>
      <c r="D27" s="34">
        <v>86</v>
      </c>
      <c r="E27" s="36" t="s">
        <v>850</v>
      </c>
      <c r="F27" s="60">
        <v>41135</v>
      </c>
      <c r="G27" s="38" t="str">
        <f t="shared" si="2"/>
        <v>Santarves progimnazija</v>
      </c>
      <c r="H27" s="39">
        <f>TIME(K27,L27,M27)</f>
        <v>1.0879629629629629E-3</v>
      </c>
      <c r="I27" s="34">
        <v>12</v>
      </c>
      <c r="J27" s="40"/>
      <c r="K27" s="16"/>
      <c r="L27" s="27">
        <v>1</v>
      </c>
      <c r="M27" s="41">
        <v>34</v>
      </c>
    </row>
    <row r="28" spans="1:13" ht="12.75" customHeight="1">
      <c r="A28" s="34">
        <v>22</v>
      </c>
      <c r="B28" s="34">
        <v>2</v>
      </c>
      <c r="C28" s="34">
        <v>3</v>
      </c>
      <c r="D28" s="34">
        <v>488</v>
      </c>
      <c r="E28" s="36" t="str">
        <f t="shared" ref="E28:E59" si="4">IF(ISBLANK(D28)," ",VLOOKUP(D28,dal,3,FALSE))</f>
        <v>Vilius Zavackas</v>
      </c>
      <c r="F28" s="44">
        <f t="shared" ref="F28:F59" si="5">IF(ISBLANK(D28)," ",VLOOKUP(D28,dal,4,FALSE))</f>
        <v>41627</v>
      </c>
      <c r="G28" s="38" t="str">
        <f t="shared" si="2"/>
        <v>Vitės progimnazija</v>
      </c>
      <c r="H28" s="39">
        <f>TIME(K28,L28:L29,M28:M29)</f>
        <v>1.0995370370370371E-3</v>
      </c>
      <c r="I28" s="34">
        <v>11</v>
      </c>
      <c r="J28" s="40"/>
      <c r="K28" s="16"/>
      <c r="L28" s="27">
        <v>1</v>
      </c>
      <c r="M28" s="41">
        <v>35</v>
      </c>
    </row>
    <row r="29" spans="1:13" ht="12.75" customHeight="1">
      <c r="A29" s="34">
        <v>23</v>
      </c>
      <c r="B29" s="34">
        <v>4</v>
      </c>
      <c r="C29" s="34">
        <v>6</v>
      </c>
      <c r="D29" s="34">
        <v>329</v>
      </c>
      <c r="E29" s="36" t="str">
        <f t="shared" si="4"/>
        <v>Herkus Daublys</v>
      </c>
      <c r="F29" s="60">
        <f t="shared" si="5"/>
        <v>40912</v>
      </c>
      <c r="G29" s="38" t="str">
        <f t="shared" si="2"/>
        <v>Vydūno gimnazija</v>
      </c>
      <c r="H29" s="39">
        <f>TIME(K29,L29,M29)</f>
        <v>1.0995370370370371E-3</v>
      </c>
      <c r="I29" s="34">
        <v>10</v>
      </c>
      <c r="J29" s="40"/>
      <c r="K29" s="16"/>
      <c r="L29" s="27">
        <v>1</v>
      </c>
      <c r="M29" s="41">
        <v>35</v>
      </c>
    </row>
    <row r="30" spans="1:13" ht="12.75" customHeight="1">
      <c r="A30" s="34">
        <v>24</v>
      </c>
      <c r="B30" s="34">
        <v>2</v>
      </c>
      <c r="C30" s="34">
        <v>4</v>
      </c>
      <c r="D30" s="34">
        <v>147</v>
      </c>
      <c r="E30" s="36" t="str">
        <f t="shared" si="4"/>
        <v>Viršila Jorestas</v>
      </c>
      <c r="F30" s="61">
        <f t="shared" si="5"/>
        <v>2013</v>
      </c>
      <c r="G30" s="38" t="str">
        <f t="shared" si="2"/>
        <v>"Smeltės" prog.</v>
      </c>
      <c r="H30" s="39">
        <f>TIME(K30,L30:L31,M30:M31)</f>
        <v>1.1111111111111111E-3</v>
      </c>
      <c r="I30" s="34">
        <v>9</v>
      </c>
      <c r="J30" s="40"/>
      <c r="K30" s="16"/>
      <c r="L30" s="27">
        <v>1</v>
      </c>
      <c r="M30" s="41">
        <v>36</v>
      </c>
    </row>
    <row r="31" spans="1:13" ht="12.75" customHeight="1">
      <c r="A31" s="34">
        <v>25</v>
      </c>
      <c r="B31" s="34">
        <v>2</v>
      </c>
      <c r="C31" s="34">
        <v>5</v>
      </c>
      <c r="D31" s="34">
        <v>148</v>
      </c>
      <c r="E31" s="36" t="str">
        <f t="shared" si="4"/>
        <v>Emilis Vanagas</v>
      </c>
      <c r="F31" s="43">
        <f t="shared" si="5"/>
        <v>2013</v>
      </c>
      <c r="G31" s="38" t="str">
        <f t="shared" si="2"/>
        <v>"Smeltės" prog.</v>
      </c>
      <c r="H31" s="39">
        <f t="shared" ref="H31:H38" si="6">TIME(K31,L31,M31)</f>
        <v>1.1111111111111111E-3</v>
      </c>
      <c r="I31" s="34">
        <v>8</v>
      </c>
      <c r="J31" s="40"/>
      <c r="K31" s="16"/>
      <c r="L31" s="27">
        <v>1</v>
      </c>
      <c r="M31" s="41">
        <v>36</v>
      </c>
    </row>
    <row r="32" spans="1:13" ht="12.75" customHeight="1">
      <c r="A32" s="34">
        <v>26</v>
      </c>
      <c r="B32" s="34">
        <v>3</v>
      </c>
      <c r="C32" s="34">
        <v>7</v>
      </c>
      <c r="D32" s="34">
        <v>152</v>
      </c>
      <c r="E32" s="36" t="str">
        <f t="shared" si="4"/>
        <v>Justas Juodis</v>
      </c>
      <c r="F32" s="43">
        <f t="shared" si="5"/>
        <v>2012</v>
      </c>
      <c r="G32" s="38" t="str">
        <f t="shared" si="2"/>
        <v>"Smeltės" prog.</v>
      </c>
      <c r="H32" s="39">
        <f t="shared" si="6"/>
        <v>1.1111111111111111E-3</v>
      </c>
      <c r="I32" s="34">
        <v>7</v>
      </c>
      <c r="J32" s="40"/>
      <c r="K32" s="16"/>
      <c r="L32" s="27">
        <v>1</v>
      </c>
      <c r="M32" s="41">
        <v>36</v>
      </c>
    </row>
    <row r="33" spans="1:13" ht="12.75" customHeight="1">
      <c r="A33" s="34">
        <v>27</v>
      </c>
      <c r="B33" s="34">
        <v>2</v>
      </c>
      <c r="C33" s="34">
        <v>6</v>
      </c>
      <c r="D33" s="34">
        <v>6</v>
      </c>
      <c r="E33" s="36" t="str">
        <f t="shared" si="4"/>
        <v>Matas Musteikis</v>
      </c>
      <c r="F33" s="61">
        <f t="shared" si="5"/>
        <v>2012</v>
      </c>
      <c r="G33" s="38" t="str">
        <f t="shared" si="2"/>
        <v>Saulėtekio prog</v>
      </c>
      <c r="H33" s="39">
        <f t="shared" si="6"/>
        <v>1.1226851851851851E-3</v>
      </c>
      <c r="I33" s="34">
        <v>6</v>
      </c>
      <c r="J33" s="61"/>
      <c r="K33" s="27"/>
      <c r="L33" s="27">
        <v>1</v>
      </c>
      <c r="M33" s="41">
        <v>37</v>
      </c>
    </row>
    <row r="34" spans="1:13" ht="12.75" customHeight="1">
      <c r="A34" s="34">
        <v>28</v>
      </c>
      <c r="B34" s="34">
        <v>3</v>
      </c>
      <c r="C34" s="34">
        <v>8</v>
      </c>
      <c r="D34" s="34">
        <v>409</v>
      </c>
      <c r="E34" s="36" t="str">
        <f t="shared" si="4"/>
        <v>Dovydas Inokaitis</v>
      </c>
      <c r="F34" s="60">
        <f t="shared" si="5"/>
        <v>39749</v>
      </c>
      <c r="G34" s="38" t="str">
        <f t="shared" si="2"/>
        <v>"Vėtrungės" gimn.</v>
      </c>
      <c r="H34" s="39">
        <f t="shared" si="6"/>
        <v>1.1226851851851851E-3</v>
      </c>
      <c r="I34" s="34">
        <v>5</v>
      </c>
      <c r="J34" s="462"/>
      <c r="K34" s="41"/>
      <c r="L34" s="27">
        <v>1</v>
      </c>
      <c r="M34" s="41">
        <v>37</v>
      </c>
    </row>
    <row r="35" spans="1:13" ht="12.75" customHeight="1">
      <c r="A35" s="34">
        <v>29</v>
      </c>
      <c r="B35" s="34">
        <v>4</v>
      </c>
      <c r="C35" s="34">
        <v>7</v>
      </c>
      <c r="D35" s="34">
        <v>110</v>
      </c>
      <c r="E35" s="36" t="str">
        <f t="shared" si="4"/>
        <v>Ąžuolas Armalis</v>
      </c>
      <c r="F35" s="60">
        <f t="shared" si="5"/>
        <v>41437</v>
      </c>
      <c r="G35" s="38" t="str">
        <f t="shared" si="2"/>
        <v>H. Zudermano gimn.</v>
      </c>
      <c r="H35" s="39">
        <f t="shared" si="6"/>
        <v>1.1226851851851851E-3</v>
      </c>
      <c r="I35" s="34">
        <v>4</v>
      </c>
      <c r="J35" s="40"/>
      <c r="K35" s="16"/>
      <c r="L35" s="27">
        <v>1</v>
      </c>
      <c r="M35" s="41">
        <v>37</v>
      </c>
    </row>
    <row r="36" spans="1:13" ht="12.75" customHeight="1">
      <c r="A36" s="34">
        <v>30</v>
      </c>
      <c r="B36" s="34">
        <v>1</v>
      </c>
      <c r="C36" s="34">
        <v>9</v>
      </c>
      <c r="D36" s="34">
        <v>60</v>
      </c>
      <c r="E36" s="36" t="str">
        <f t="shared" si="4"/>
        <v>Benas Beniušis</v>
      </c>
      <c r="F36" s="60">
        <f t="shared" si="5"/>
        <v>41080</v>
      </c>
      <c r="G36" s="38" t="str">
        <f t="shared" si="2"/>
        <v>S. Dacho prog.</v>
      </c>
      <c r="H36" s="39">
        <f t="shared" si="6"/>
        <v>1.1342592592592591E-3</v>
      </c>
      <c r="I36" s="34">
        <v>3</v>
      </c>
      <c r="J36" s="40"/>
      <c r="K36" s="16"/>
      <c r="L36" s="27">
        <v>1</v>
      </c>
      <c r="M36" s="41">
        <v>38</v>
      </c>
    </row>
    <row r="37" spans="1:13" ht="12.75" customHeight="1">
      <c r="A37" s="34">
        <v>31</v>
      </c>
      <c r="B37" s="34">
        <v>2</v>
      </c>
      <c r="C37" s="34">
        <v>7</v>
      </c>
      <c r="D37" s="34">
        <v>168</v>
      </c>
      <c r="E37" s="36" t="str">
        <f t="shared" si="4"/>
        <v>Eimantas Malinovskij</v>
      </c>
      <c r="F37" s="61">
        <f t="shared" si="5"/>
        <v>2013</v>
      </c>
      <c r="G37" s="38" t="str">
        <f t="shared" si="2"/>
        <v>Prano Mašioto prog.</v>
      </c>
      <c r="H37" s="39">
        <f t="shared" si="6"/>
        <v>1.1342592592592591E-3</v>
      </c>
      <c r="I37" s="34">
        <v>2</v>
      </c>
      <c r="J37" s="40"/>
      <c r="K37" s="16"/>
      <c r="L37" s="27">
        <v>1</v>
      </c>
      <c r="M37" s="41">
        <v>38</v>
      </c>
    </row>
    <row r="38" spans="1:13" ht="12.75" customHeight="1">
      <c r="A38" s="34">
        <v>32</v>
      </c>
      <c r="B38" s="34">
        <v>3</v>
      </c>
      <c r="C38" s="34">
        <v>9</v>
      </c>
      <c r="D38" s="34">
        <v>458</v>
      </c>
      <c r="E38" s="36" t="str">
        <f t="shared" si="4"/>
        <v>Haroldas Jensius</v>
      </c>
      <c r="F38" s="44">
        <f t="shared" si="5"/>
        <v>41136</v>
      </c>
      <c r="G38" s="38" t="str">
        <f t="shared" si="2"/>
        <v>Klaipėdos licėjus</v>
      </c>
      <c r="H38" s="39">
        <f t="shared" si="6"/>
        <v>1.1342592592592591E-3</v>
      </c>
      <c r="I38" s="34">
        <v>1</v>
      </c>
      <c r="J38" s="40"/>
      <c r="K38" s="16"/>
      <c r="L38" s="27">
        <v>1</v>
      </c>
      <c r="M38" s="41">
        <v>38</v>
      </c>
    </row>
    <row r="39" spans="1:13" ht="12.75" customHeight="1">
      <c r="A39" s="34">
        <v>33</v>
      </c>
      <c r="B39" s="34">
        <v>3</v>
      </c>
      <c r="C39" s="34">
        <v>10</v>
      </c>
      <c r="D39" s="34">
        <v>203</v>
      </c>
      <c r="E39" s="36" t="str">
        <f t="shared" si="4"/>
        <v>Raigardas Pocius</v>
      </c>
      <c r="F39" s="61">
        <f t="shared" si="5"/>
        <v>2012</v>
      </c>
      <c r="G39" s="38" t="str">
        <f t="shared" ref="G39:G70" si="7">IF(ISBLANK(D39)," ",VLOOKUP(D39,dal,5,FALSE))</f>
        <v>Tauralaukio progimn.</v>
      </c>
      <c r="H39" s="39">
        <f>TIME(K39,L39:L40,M39:M40)</f>
        <v>1.1342592592592591E-3</v>
      </c>
      <c r="I39" s="34">
        <v>1</v>
      </c>
      <c r="J39" s="40"/>
      <c r="K39" s="16"/>
      <c r="L39" s="27">
        <v>1</v>
      </c>
      <c r="M39" s="41">
        <v>38</v>
      </c>
    </row>
    <row r="40" spans="1:13" ht="12.75" customHeight="1">
      <c r="A40" s="34">
        <v>34</v>
      </c>
      <c r="B40" s="34">
        <v>3</v>
      </c>
      <c r="C40" s="34">
        <v>11</v>
      </c>
      <c r="D40" s="34">
        <v>289</v>
      </c>
      <c r="E40" s="36" t="str">
        <f t="shared" si="4"/>
        <v>MAKSIM VASILJEV</v>
      </c>
      <c r="F40" s="60">
        <f t="shared" si="5"/>
        <v>40909</v>
      </c>
      <c r="G40" s="38" t="str">
        <f t="shared" si="7"/>
        <v>Gabijos progimnazija</v>
      </c>
      <c r="H40" s="39">
        <f>TIME(K40,L40,M40)</f>
        <v>1.1342592592592591E-3</v>
      </c>
      <c r="I40" s="34">
        <v>1</v>
      </c>
      <c r="J40" s="40"/>
      <c r="K40" s="16"/>
      <c r="L40" s="27">
        <v>1</v>
      </c>
      <c r="M40" s="41">
        <v>38</v>
      </c>
    </row>
    <row r="41" spans="1:13" ht="12.75" customHeight="1">
      <c r="A41" s="34">
        <v>35</v>
      </c>
      <c r="B41" s="34">
        <v>1</v>
      </c>
      <c r="C41" s="34">
        <v>10</v>
      </c>
      <c r="D41" s="34">
        <v>435</v>
      </c>
      <c r="E41" s="36" t="str">
        <f t="shared" si="4"/>
        <v>Domas Malinauskas</v>
      </c>
      <c r="F41" s="44">
        <f t="shared" si="5"/>
        <v>41201</v>
      </c>
      <c r="G41" s="38" t="str">
        <f t="shared" si="7"/>
        <v>"Verdenės" prog.</v>
      </c>
      <c r="H41" s="39">
        <f>TIME(K41,L41,M41)</f>
        <v>1.1458333333333333E-3</v>
      </c>
      <c r="I41" s="34">
        <v>1</v>
      </c>
      <c r="J41" s="40"/>
      <c r="K41" s="16"/>
      <c r="L41" s="27">
        <v>1</v>
      </c>
      <c r="M41" s="41">
        <v>39</v>
      </c>
    </row>
    <row r="42" spans="1:13" ht="12.75" customHeight="1">
      <c r="A42" s="34">
        <v>36</v>
      </c>
      <c r="B42" s="34">
        <v>2</v>
      </c>
      <c r="C42" s="34">
        <v>8</v>
      </c>
      <c r="D42" s="34">
        <v>9</v>
      </c>
      <c r="E42" s="36" t="str">
        <f t="shared" si="4"/>
        <v>Kasparas Rimša</v>
      </c>
      <c r="F42" s="61">
        <f t="shared" si="5"/>
        <v>2012</v>
      </c>
      <c r="G42" s="38" t="str">
        <f t="shared" si="7"/>
        <v>Saulėtekio prog</v>
      </c>
      <c r="H42" s="39">
        <f>TIME(K42,L42,M42)</f>
        <v>1.1458333333333333E-3</v>
      </c>
      <c r="I42" s="34">
        <v>1</v>
      </c>
      <c r="J42" s="40"/>
      <c r="K42" s="16"/>
      <c r="L42" s="27">
        <v>1</v>
      </c>
      <c r="M42" s="41">
        <v>39</v>
      </c>
    </row>
    <row r="43" spans="1:13" ht="12.75" customHeight="1">
      <c r="A43" s="34">
        <v>37</v>
      </c>
      <c r="B43" s="34">
        <v>2</v>
      </c>
      <c r="C43" s="34">
        <v>9</v>
      </c>
      <c r="D43" s="34">
        <v>50</v>
      </c>
      <c r="E43" s="36" t="str">
        <f t="shared" si="4"/>
        <v>DENYS VLASIUK</v>
      </c>
      <c r="F43" s="60">
        <f t="shared" si="5"/>
        <v>40458</v>
      </c>
      <c r="G43" s="38" t="str">
        <f t="shared" si="7"/>
        <v>PAJŪRIO progimnazija</v>
      </c>
      <c r="H43" s="39">
        <f>TIME(K43,L43,M43)</f>
        <v>1.1458333333333333E-3</v>
      </c>
      <c r="I43" s="34">
        <v>1</v>
      </c>
      <c r="J43" s="40"/>
      <c r="K43" s="16"/>
      <c r="L43" s="27">
        <v>1</v>
      </c>
      <c r="M43" s="41">
        <v>39</v>
      </c>
    </row>
    <row r="44" spans="1:13" ht="12.75" customHeight="1">
      <c r="A44" s="34">
        <v>38</v>
      </c>
      <c r="B44" s="34">
        <v>3</v>
      </c>
      <c r="C44" s="34">
        <v>12</v>
      </c>
      <c r="D44" s="34">
        <v>204</v>
      </c>
      <c r="E44" s="36" t="str">
        <f t="shared" si="4"/>
        <v>Matas Valantinas</v>
      </c>
      <c r="F44" s="61">
        <f t="shared" si="5"/>
        <v>2012</v>
      </c>
      <c r="G44" s="38" t="str">
        <f t="shared" si="7"/>
        <v>Tauralaukio progimn.</v>
      </c>
      <c r="H44" s="39">
        <f>TIME(K44,L44:L45,M44:M45)</f>
        <v>1.1458333333333333E-3</v>
      </c>
      <c r="I44" s="34">
        <v>1</v>
      </c>
      <c r="J44" s="40"/>
      <c r="K44" s="16"/>
      <c r="L44" s="27">
        <v>1</v>
      </c>
      <c r="M44" s="41">
        <v>39</v>
      </c>
    </row>
    <row r="45" spans="1:13" ht="12.75" customHeight="1">
      <c r="A45" s="34">
        <v>39</v>
      </c>
      <c r="B45" s="34">
        <v>4</v>
      </c>
      <c r="C45" s="34">
        <v>8</v>
      </c>
      <c r="D45" s="34">
        <v>468</v>
      </c>
      <c r="E45" s="36" t="str">
        <f t="shared" si="4"/>
        <v>Edgaras Adomavičius</v>
      </c>
      <c r="F45" s="44">
        <f t="shared" si="5"/>
        <v>41015</v>
      </c>
      <c r="G45" s="38" t="str">
        <f t="shared" si="7"/>
        <v>Klaipėdos licėjus</v>
      </c>
      <c r="H45" s="39">
        <f>TIME(K45,L45,M45)</f>
        <v>1.1458333333333333E-3</v>
      </c>
      <c r="I45" s="34">
        <v>1</v>
      </c>
      <c r="J45" s="40"/>
      <c r="K45" s="16"/>
      <c r="L45" s="27">
        <v>1</v>
      </c>
      <c r="M45" s="41">
        <v>39</v>
      </c>
    </row>
    <row r="46" spans="1:13" ht="12.75" customHeight="1">
      <c r="A46" s="34">
        <v>40</v>
      </c>
      <c r="B46" s="34">
        <v>2</v>
      </c>
      <c r="C46" s="34">
        <v>10</v>
      </c>
      <c r="D46" s="34">
        <v>285</v>
      </c>
      <c r="E46" s="36" t="str">
        <f t="shared" si="4"/>
        <v>JAROSLAV ANDRIJANOV</v>
      </c>
      <c r="F46" s="60">
        <f t="shared" si="5"/>
        <v>41275</v>
      </c>
      <c r="G46" s="38" t="str">
        <f t="shared" si="7"/>
        <v>Gabijos progimnazija</v>
      </c>
      <c r="H46" s="39">
        <f>TIME(K46,L46,M46)</f>
        <v>1.1574074074074073E-3</v>
      </c>
      <c r="I46" s="34">
        <v>1</v>
      </c>
      <c r="J46" s="40"/>
      <c r="K46" s="16"/>
      <c r="L46" s="27">
        <v>1</v>
      </c>
      <c r="M46" s="41">
        <v>40</v>
      </c>
    </row>
    <row r="47" spans="1:13" ht="12.75" customHeight="1">
      <c r="A47" s="34">
        <v>41</v>
      </c>
      <c r="B47" s="34">
        <v>1</v>
      </c>
      <c r="C47" s="34">
        <v>11</v>
      </c>
      <c r="D47" s="34">
        <v>70</v>
      </c>
      <c r="E47" s="36" t="str">
        <f t="shared" si="4"/>
        <v>Emilis Mitkevičius</v>
      </c>
      <c r="F47" s="60">
        <f t="shared" si="5"/>
        <v>41095</v>
      </c>
      <c r="G47" s="38" t="str">
        <f t="shared" si="7"/>
        <v>S. Dacho prog.</v>
      </c>
      <c r="H47" s="39">
        <f>TIME(K47,L47,M47)</f>
        <v>1.1689814814814816E-3</v>
      </c>
      <c r="I47" s="34">
        <v>1</v>
      </c>
      <c r="J47" s="40"/>
      <c r="K47" s="16"/>
      <c r="L47" s="27">
        <v>1</v>
      </c>
      <c r="M47" s="41">
        <v>41</v>
      </c>
    </row>
    <row r="48" spans="1:13" ht="12.75" customHeight="1">
      <c r="A48" s="34">
        <v>42</v>
      </c>
      <c r="B48" s="34">
        <v>1</v>
      </c>
      <c r="C48" s="34">
        <v>12</v>
      </c>
      <c r="D48" s="34">
        <v>324</v>
      </c>
      <c r="E48" s="36" t="str">
        <f t="shared" si="4"/>
        <v>Ugnius Kartanovič</v>
      </c>
      <c r="F48" s="60">
        <f t="shared" si="5"/>
        <v>41106</v>
      </c>
      <c r="G48" s="38" t="str">
        <f t="shared" si="7"/>
        <v>Vydūno gimnazija</v>
      </c>
      <c r="H48" s="39">
        <f>TIME(K48,L48:L49,M48:M49)</f>
        <v>1.1689814814814816E-3</v>
      </c>
      <c r="I48" s="34">
        <v>1</v>
      </c>
      <c r="J48" s="40"/>
      <c r="K48" s="16"/>
      <c r="L48" s="27">
        <v>1</v>
      </c>
      <c r="M48" s="41">
        <v>41</v>
      </c>
    </row>
    <row r="49" spans="1:13" ht="12.75" customHeight="1">
      <c r="A49" s="34">
        <v>43</v>
      </c>
      <c r="B49" s="34">
        <v>2</v>
      </c>
      <c r="C49" s="34">
        <v>11</v>
      </c>
      <c r="D49" s="34">
        <v>150</v>
      </c>
      <c r="E49" s="36" t="str">
        <f t="shared" si="4"/>
        <v>Adas Godelis</v>
      </c>
      <c r="F49" s="61">
        <f t="shared" si="5"/>
        <v>2012</v>
      </c>
      <c r="G49" s="38" t="str">
        <f t="shared" si="7"/>
        <v>"Smeltės" prog.</v>
      </c>
      <c r="H49" s="39">
        <f t="shared" ref="H49:H56" si="8">TIME(K49,L49,M49)</f>
        <v>1.1689814814814816E-3</v>
      </c>
      <c r="I49" s="34">
        <v>1</v>
      </c>
      <c r="J49" s="40"/>
      <c r="K49" s="16"/>
      <c r="L49" s="27">
        <v>1</v>
      </c>
      <c r="M49" s="41">
        <v>41</v>
      </c>
    </row>
    <row r="50" spans="1:13" ht="12.75" customHeight="1">
      <c r="A50" s="34">
        <v>44</v>
      </c>
      <c r="B50" s="34">
        <v>2</v>
      </c>
      <c r="C50" s="34">
        <v>12</v>
      </c>
      <c r="D50" s="34">
        <v>154</v>
      </c>
      <c r="E50" s="36" t="str">
        <f t="shared" si="4"/>
        <v>Nojus Grigaitis</v>
      </c>
      <c r="F50" s="61">
        <f t="shared" si="5"/>
        <v>2012</v>
      </c>
      <c r="G50" s="38" t="str">
        <f t="shared" si="7"/>
        <v>"Smeltės" prog.</v>
      </c>
      <c r="H50" s="39">
        <f t="shared" si="8"/>
        <v>1.1689814814814816E-3</v>
      </c>
      <c r="I50" s="34">
        <v>1</v>
      </c>
      <c r="J50" s="40"/>
      <c r="K50" s="16"/>
      <c r="L50" s="27">
        <v>1</v>
      </c>
      <c r="M50" s="41">
        <v>41</v>
      </c>
    </row>
    <row r="51" spans="1:13" ht="12.75" customHeight="1">
      <c r="A51" s="34">
        <v>45</v>
      </c>
      <c r="B51" s="34">
        <v>3</v>
      </c>
      <c r="C51" s="34">
        <v>13</v>
      </c>
      <c r="D51" s="34">
        <v>171</v>
      </c>
      <c r="E51" s="36" t="str">
        <f t="shared" si="4"/>
        <v>Edvardas Simonaitis</v>
      </c>
      <c r="F51" s="61">
        <f t="shared" si="5"/>
        <v>2012</v>
      </c>
      <c r="G51" s="38" t="str">
        <f t="shared" si="7"/>
        <v>Prano Mašioto prog.</v>
      </c>
      <c r="H51" s="39">
        <f t="shared" si="8"/>
        <v>1.1689814814814816E-3</v>
      </c>
      <c r="I51" s="34">
        <v>1</v>
      </c>
      <c r="J51" s="40"/>
      <c r="K51" s="27"/>
      <c r="L51" s="27">
        <v>1</v>
      </c>
      <c r="M51" s="41">
        <v>41</v>
      </c>
    </row>
    <row r="52" spans="1:13" ht="12.75" customHeight="1">
      <c r="A52" s="34">
        <v>46</v>
      </c>
      <c r="B52" s="34">
        <v>1</v>
      </c>
      <c r="C52" s="34">
        <v>13</v>
      </c>
      <c r="D52" s="34">
        <v>290</v>
      </c>
      <c r="E52" s="36" t="str">
        <f t="shared" si="4"/>
        <v>ARTIOM ZENOV</v>
      </c>
      <c r="F52" s="60">
        <f t="shared" si="5"/>
        <v>40909</v>
      </c>
      <c r="G52" s="38" t="str">
        <f t="shared" si="7"/>
        <v>Gabijos progimnazija</v>
      </c>
      <c r="H52" s="39">
        <f t="shared" si="8"/>
        <v>1.1805555555555556E-3</v>
      </c>
      <c r="I52" s="34">
        <v>1</v>
      </c>
      <c r="J52" s="40"/>
      <c r="K52" s="16"/>
      <c r="L52" s="27">
        <v>1</v>
      </c>
      <c r="M52" s="41">
        <v>42</v>
      </c>
    </row>
    <row r="53" spans="1:13" ht="12.75" customHeight="1">
      <c r="A53" s="34">
        <v>47</v>
      </c>
      <c r="B53" s="34">
        <v>2</v>
      </c>
      <c r="C53" s="34">
        <v>13</v>
      </c>
      <c r="D53" s="34">
        <v>151</v>
      </c>
      <c r="E53" s="36" t="str">
        <f t="shared" si="4"/>
        <v>Ignas Pauliukaitis</v>
      </c>
      <c r="F53" s="61">
        <f t="shared" si="5"/>
        <v>2012</v>
      </c>
      <c r="G53" s="38" t="str">
        <f t="shared" si="7"/>
        <v>"Smeltės" prog.</v>
      </c>
      <c r="H53" s="39">
        <f t="shared" si="8"/>
        <v>1.1805555555555556E-3</v>
      </c>
      <c r="I53" s="34">
        <v>1</v>
      </c>
      <c r="J53" s="40"/>
      <c r="K53" s="16"/>
      <c r="L53" s="27">
        <v>1</v>
      </c>
      <c r="M53" s="41">
        <v>42</v>
      </c>
    </row>
    <row r="54" spans="1:13" ht="12.75" customHeight="1">
      <c r="A54" s="34">
        <v>48</v>
      </c>
      <c r="B54" s="34">
        <v>2</v>
      </c>
      <c r="C54" s="34">
        <v>14</v>
      </c>
      <c r="D54" s="34">
        <v>383</v>
      </c>
      <c r="E54" s="36" t="str">
        <f t="shared" si="4"/>
        <v>Kevinas Biškauskas</v>
      </c>
      <c r="F54" s="60">
        <f t="shared" si="5"/>
        <v>41335</v>
      </c>
      <c r="G54" s="38" t="str">
        <f t="shared" si="7"/>
        <v>Liudviko Stulpino prog.</v>
      </c>
      <c r="H54" s="39">
        <f t="shared" si="8"/>
        <v>1.1805555555555556E-3</v>
      </c>
      <c r="I54" s="34">
        <v>1</v>
      </c>
      <c r="J54" s="40"/>
      <c r="K54" s="16"/>
      <c r="L54" s="27">
        <v>1</v>
      </c>
      <c r="M54" s="41">
        <v>42</v>
      </c>
    </row>
    <row r="55" spans="1:13" ht="12.75" customHeight="1">
      <c r="A55" s="34">
        <v>49</v>
      </c>
      <c r="B55" s="34">
        <v>3</v>
      </c>
      <c r="C55" s="34">
        <v>14</v>
      </c>
      <c r="D55" s="34">
        <v>377</v>
      </c>
      <c r="E55" s="36" t="str">
        <f t="shared" si="4"/>
        <v>Arminas Šarkauskas</v>
      </c>
      <c r="F55" s="37">
        <f t="shared" si="5"/>
        <v>41041</v>
      </c>
      <c r="G55" s="38" t="str">
        <f t="shared" si="7"/>
        <v>Liudviko Stulpino prog.</v>
      </c>
      <c r="H55" s="39">
        <f t="shared" si="8"/>
        <v>1.1805555555555556E-3</v>
      </c>
      <c r="I55" s="34">
        <v>1</v>
      </c>
      <c r="J55" s="40"/>
      <c r="K55" s="27"/>
      <c r="L55" s="27">
        <v>1</v>
      </c>
      <c r="M55" s="41">
        <v>42</v>
      </c>
    </row>
    <row r="56" spans="1:13" ht="12.75" customHeight="1">
      <c r="A56" s="34">
        <v>50</v>
      </c>
      <c r="B56" s="34">
        <v>1</v>
      </c>
      <c r="C56" s="34">
        <v>14</v>
      </c>
      <c r="D56" s="34">
        <v>72</v>
      </c>
      <c r="E56" s="36" t="str">
        <f t="shared" si="4"/>
        <v>Gediminas Saveika</v>
      </c>
      <c r="F56" s="60">
        <f t="shared" si="5"/>
        <v>41258</v>
      </c>
      <c r="G56" s="38" t="str">
        <f t="shared" si="7"/>
        <v>S. Dacho prog.</v>
      </c>
      <c r="H56" s="39">
        <f t="shared" si="8"/>
        <v>1.1921296296296296E-3</v>
      </c>
      <c r="I56" s="34">
        <v>1</v>
      </c>
      <c r="J56" s="40"/>
      <c r="K56" s="16"/>
      <c r="L56" s="27">
        <v>1</v>
      </c>
      <c r="M56" s="41">
        <v>43</v>
      </c>
    </row>
    <row r="57" spans="1:13" ht="12.75" customHeight="1">
      <c r="A57" s="34">
        <v>51</v>
      </c>
      <c r="B57" s="34">
        <v>2</v>
      </c>
      <c r="C57" s="34">
        <v>15</v>
      </c>
      <c r="D57" s="34">
        <v>286</v>
      </c>
      <c r="E57" s="36" t="str">
        <f t="shared" si="4"/>
        <v>MICHAIL KUPRIN</v>
      </c>
      <c r="F57" s="60">
        <f t="shared" si="5"/>
        <v>41275</v>
      </c>
      <c r="G57" s="38" t="str">
        <f t="shared" si="7"/>
        <v>Gabijos progimnazija</v>
      </c>
      <c r="H57" s="39">
        <f>TIME(K57,L57:L58,M57:M58)</f>
        <v>1.1921296296296296E-3</v>
      </c>
      <c r="I57" s="34">
        <v>1</v>
      </c>
      <c r="J57" s="40"/>
      <c r="K57" s="16"/>
      <c r="L57" s="27">
        <v>1</v>
      </c>
      <c r="M57" s="41">
        <v>43</v>
      </c>
    </row>
    <row r="58" spans="1:13" ht="12.75" customHeight="1">
      <c r="A58" s="34">
        <v>52</v>
      </c>
      <c r="B58" s="34">
        <v>3</v>
      </c>
      <c r="C58" s="34">
        <v>15</v>
      </c>
      <c r="D58" s="34">
        <v>467</v>
      </c>
      <c r="E58" s="36" t="str">
        <f t="shared" si="4"/>
        <v>Erikas Baškys</v>
      </c>
      <c r="F58" s="44">
        <f t="shared" si="5"/>
        <v>41198</v>
      </c>
      <c r="G58" s="38" t="str">
        <f t="shared" si="7"/>
        <v>Klaipėdos licėjus</v>
      </c>
      <c r="H58" s="39">
        <f>TIME(K58,L58,M58)</f>
        <v>1.1921296296296296E-3</v>
      </c>
      <c r="I58" s="34">
        <v>1</v>
      </c>
      <c r="J58" s="40"/>
      <c r="K58" s="16"/>
      <c r="L58" s="27">
        <v>1</v>
      </c>
      <c r="M58" s="41">
        <v>43</v>
      </c>
    </row>
    <row r="59" spans="1:13" ht="12.75" customHeight="1">
      <c r="A59" s="34">
        <v>53</v>
      </c>
      <c r="B59" s="34">
        <v>4</v>
      </c>
      <c r="C59" s="34">
        <v>9</v>
      </c>
      <c r="D59" s="34">
        <v>464</v>
      </c>
      <c r="E59" s="36" t="str">
        <f t="shared" si="4"/>
        <v>Atas Poškus</v>
      </c>
      <c r="F59" s="44">
        <f t="shared" si="5"/>
        <v>41507</v>
      </c>
      <c r="G59" s="38" t="str">
        <f t="shared" si="7"/>
        <v>Klaipėdos licėjus</v>
      </c>
      <c r="H59" s="39">
        <f>TIME(K59,L59,M59)</f>
        <v>1.1921296296296296E-3</v>
      </c>
      <c r="I59" s="34">
        <v>1</v>
      </c>
      <c r="J59" s="40"/>
      <c r="K59" s="16"/>
      <c r="L59" s="27">
        <v>1</v>
      </c>
      <c r="M59" s="41">
        <v>43</v>
      </c>
    </row>
    <row r="60" spans="1:13" ht="12.75" customHeight="1">
      <c r="A60" s="34">
        <v>54</v>
      </c>
      <c r="B60" s="34">
        <v>3</v>
      </c>
      <c r="C60" s="34">
        <v>16</v>
      </c>
      <c r="D60" s="34">
        <v>8</v>
      </c>
      <c r="E60" s="36" t="str">
        <f t="shared" ref="E60:E91" si="9">IF(ISBLANK(D60)," ",VLOOKUP(D60,dal,3,FALSE))</f>
        <v>Deividas Gadeikis</v>
      </c>
      <c r="F60" s="43">
        <f t="shared" ref="F60:F83" si="10">IF(ISBLANK(D60)," ",VLOOKUP(D60,dal,4,FALSE))</f>
        <v>2012</v>
      </c>
      <c r="G60" s="38" t="str">
        <f t="shared" si="7"/>
        <v>Saulėtekio prog</v>
      </c>
      <c r="H60" s="39">
        <f>TIME(K60,L60,M60)</f>
        <v>1.2037037037037038E-3</v>
      </c>
      <c r="I60" s="34">
        <v>1</v>
      </c>
      <c r="J60" s="40"/>
      <c r="K60" s="16"/>
      <c r="L60" s="27">
        <v>1</v>
      </c>
      <c r="M60" s="41">
        <v>44</v>
      </c>
    </row>
    <row r="61" spans="1:13" ht="12.75" customHeight="1">
      <c r="A61" s="34">
        <v>55</v>
      </c>
      <c r="B61" s="34">
        <v>4</v>
      </c>
      <c r="C61" s="34">
        <v>10</v>
      </c>
      <c r="D61" s="34">
        <v>167</v>
      </c>
      <c r="E61" s="36" t="str">
        <f t="shared" si="9"/>
        <v>Herkus Overlingas</v>
      </c>
      <c r="F61" s="61">
        <f t="shared" si="10"/>
        <v>2012</v>
      </c>
      <c r="G61" s="38" t="str">
        <f t="shared" si="7"/>
        <v>Prano Mašioto prog.</v>
      </c>
      <c r="H61" s="39">
        <f>TIME(K61,L61:L62,M61:M62)</f>
        <v>1.2037037037037038E-3</v>
      </c>
      <c r="I61" s="34">
        <v>1</v>
      </c>
      <c r="J61" s="40"/>
      <c r="K61" s="16"/>
      <c r="L61" s="27">
        <v>1</v>
      </c>
      <c r="M61" s="41">
        <v>44</v>
      </c>
    </row>
    <row r="62" spans="1:13" ht="12.75" customHeight="1">
      <c r="A62" s="34">
        <v>56</v>
      </c>
      <c r="B62" s="34">
        <v>4</v>
      </c>
      <c r="C62" s="34">
        <v>11</v>
      </c>
      <c r="D62" s="34">
        <v>330</v>
      </c>
      <c r="E62" s="36" t="str">
        <f t="shared" si="9"/>
        <v>Putinas Bartkevičius</v>
      </c>
      <c r="F62" s="60">
        <f t="shared" si="10"/>
        <v>41007</v>
      </c>
      <c r="G62" s="38" t="str">
        <f t="shared" si="7"/>
        <v>Vydūno gimnazija</v>
      </c>
      <c r="H62" s="39">
        <f>TIME(K62,L62:L63,M62:M63)</f>
        <v>1.2152777777777778E-3</v>
      </c>
      <c r="I62" s="34">
        <v>1</v>
      </c>
      <c r="J62" s="40"/>
      <c r="K62" s="16"/>
      <c r="L62" s="27">
        <v>1</v>
      </c>
      <c r="M62" s="41">
        <v>45</v>
      </c>
    </row>
    <row r="63" spans="1:13" ht="12.75" customHeight="1">
      <c r="A63" s="34">
        <v>57</v>
      </c>
      <c r="B63" s="34">
        <v>4</v>
      </c>
      <c r="C63" s="34">
        <v>12</v>
      </c>
      <c r="D63" s="34">
        <v>411</v>
      </c>
      <c r="E63" s="36" t="str">
        <f t="shared" si="9"/>
        <v>Bernardas Overlingas</v>
      </c>
      <c r="F63" s="61">
        <f t="shared" si="10"/>
        <v>2012</v>
      </c>
      <c r="G63" s="38" t="str">
        <f t="shared" si="7"/>
        <v>Prano Mašioto prog.</v>
      </c>
      <c r="H63" s="39">
        <f t="shared" ref="H63:H82" si="11">TIME(K63,L63,M63)</f>
        <v>1.2152777777777778E-3</v>
      </c>
      <c r="I63" s="34">
        <v>1</v>
      </c>
      <c r="J63" s="40"/>
      <c r="K63" s="16"/>
      <c r="L63" s="27">
        <v>1</v>
      </c>
      <c r="M63" s="41">
        <v>45</v>
      </c>
    </row>
    <row r="64" spans="1:13" ht="12.75" customHeight="1">
      <c r="A64" s="34">
        <v>58</v>
      </c>
      <c r="B64" s="34">
        <v>4</v>
      </c>
      <c r="C64" s="34">
        <v>13</v>
      </c>
      <c r="D64" s="34">
        <v>107</v>
      </c>
      <c r="E64" s="36" t="str">
        <f t="shared" si="9"/>
        <v>Gustas Dukauskas</v>
      </c>
      <c r="F64" s="60">
        <f t="shared" si="10"/>
        <v>41067</v>
      </c>
      <c r="G64" s="38" t="str">
        <f t="shared" si="7"/>
        <v>H. Zudermano gimn.</v>
      </c>
      <c r="H64" s="39">
        <f t="shared" si="11"/>
        <v>1.2152777777777778E-3</v>
      </c>
      <c r="I64" s="34">
        <v>1</v>
      </c>
      <c r="J64" s="40"/>
      <c r="K64" s="16"/>
      <c r="L64" s="27">
        <v>1</v>
      </c>
      <c r="M64" s="41">
        <v>45</v>
      </c>
    </row>
    <row r="65" spans="1:13" ht="12.75" customHeight="1">
      <c r="A65" s="34">
        <v>59</v>
      </c>
      <c r="B65" s="34">
        <v>2</v>
      </c>
      <c r="C65" s="34">
        <v>16</v>
      </c>
      <c r="D65" s="34">
        <v>481</v>
      </c>
      <c r="E65" s="36" t="str">
        <f t="shared" si="9"/>
        <v>Aurimas Jurgutis</v>
      </c>
      <c r="F65" s="44">
        <f t="shared" si="10"/>
        <v>41142</v>
      </c>
      <c r="G65" s="38" t="str">
        <f t="shared" si="7"/>
        <v>Vitės progimnazija</v>
      </c>
      <c r="H65" s="39">
        <f t="shared" si="11"/>
        <v>1.2268518518518518E-3</v>
      </c>
      <c r="I65" s="34">
        <v>1</v>
      </c>
      <c r="J65" s="40"/>
      <c r="K65" s="16"/>
      <c r="L65" s="27">
        <v>1</v>
      </c>
      <c r="M65" s="41">
        <v>46</v>
      </c>
    </row>
    <row r="66" spans="1:13" ht="12.75" customHeight="1">
      <c r="A66" s="34">
        <v>60</v>
      </c>
      <c r="B66" s="34">
        <v>4</v>
      </c>
      <c r="C66" s="34">
        <v>14</v>
      </c>
      <c r="D66" s="34">
        <v>173</v>
      </c>
      <c r="E66" s="36" t="str">
        <f t="shared" si="9"/>
        <v>Dainius Elonas</v>
      </c>
      <c r="F66" s="61">
        <f t="shared" si="10"/>
        <v>2013</v>
      </c>
      <c r="G66" s="38" t="str">
        <f t="shared" si="7"/>
        <v>Prano Mašioto prog.</v>
      </c>
      <c r="H66" s="39">
        <f t="shared" si="11"/>
        <v>1.2268518518518518E-3</v>
      </c>
      <c r="I66" s="34">
        <v>1</v>
      </c>
      <c r="J66" s="40"/>
      <c r="K66" s="16"/>
      <c r="L66" s="27">
        <v>1</v>
      </c>
      <c r="M66" s="41">
        <v>46</v>
      </c>
    </row>
    <row r="67" spans="1:13" ht="12.75" customHeight="1">
      <c r="A67" s="34">
        <v>61</v>
      </c>
      <c r="B67" s="34">
        <v>2</v>
      </c>
      <c r="C67" s="34">
        <v>17</v>
      </c>
      <c r="D67" s="34">
        <v>478</v>
      </c>
      <c r="E67" s="36" t="str">
        <f t="shared" si="9"/>
        <v>Neitas Petreikis</v>
      </c>
      <c r="F67" s="44">
        <f t="shared" si="10"/>
        <v>40544</v>
      </c>
      <c r="G67" s="38" t="str">
        <f t="shared" si="7"/>
        <v>Vitės progimnazija</v>
      </c>
      <c r="H67" s="39">
        <f t="shared" si="11"/>
        <v>1.2384259259259258E-3</v>
      </c>
      <c r="I67" s="34">
        <v>1</v>
      </c>
      <c r="J67" s="40"/>
      <c r="K67" s="16"/>
      <c r="L67" s="27">
        <v>1</v>
      </c>
      <c r="M67" s="41">
        <v>47</v>
      </c>
    </row>
    <row r="68" spans="1:13" ht="12.75" customHeight="1">
      <c r="A68" s="34">
        <v>62</v>
      </c>
      <c r="B68" s="34">
        <v>2</v>
      </c>
      <c r="C68" s="34">
        <v>18</v>
      </c>
      <c r="D68" s="34">
        <v>479</v>
      </c>
      <c r="E68" s="36" t="str">
        <f t="shared" si="9"/>
        <v>Žygimantas Šniolis</v>
      </c>
      <c r="F68" s="61">
        <f t="shared" si="10"/>
        <v>2012</v>
      </c>
      <c r="G68" s="38" t="str">
        <f t="shared" si="7"/>
        <v>Vitės progimnazija</v>
      </c>
      <c r="H68" s="39">
        <f t="shared" si="11"/>
        <v>1.2384259259259258E-3</v>
      </c>
      <c r="I68" s="34">
        <v>1</v>
      </c>
      <c r="J68" s="40"/>
      <c r="K68" s="16"/>
      <c r="L68" s="27">
        <v>1</v>
      </c>
      <c r="M68" s="41">
        <v>47</v>
      </c>
    </row>
    <row r="69" spans="1:13" ht="12.75" customHeight="1">
      <c r="A69" s="34">
        <v>63</v>
      </c>
      <c r="B69" s="34">
        <v>1</v>
      </c>
      <c r="C69" s="34">
        <v>15</v>
      </c>
      <c r="D69" s="34">
        <v>288</v>
      </c>
      <c r="E69" s="36" t="str">
        <f t="shared" si="9"/>
        <v>Artūras Bliudžius</v>
      </c>
      <c r="F69" s="60">
        <f t="shared" si="10"/>
        <v>40909</v>
      </c>
      <c r="G69" s="38" t="str">
        <f t="shared" si="7"/>
        <v>Gabijos progimnazija</v>
      </c>
      <c r="H69" s="39">
        <f t="shared" si="11"/>
        <v>1.25E-3</v>
      </c>
      <c r="I69" s="34">
        <v>1</v>
      </c>
      <c r="J69" s="40"/>
      <c r="K69" s="16"/>
      <c r="L69" s="27">
        <v>1</v>
      </c>
      <c r="M69" s="41">
        <v>48</v>
      </c>
    </row>
    <row r="70" spans="1:13" ht="12.75" customHeight="1">
      <c r="A70" s="34">
        <v>64</v>
      </c>
      <c r="B70" s="34">
        <v>2</v>
      </c>
      <c r="C70" s="34">
        <v>19</v>
      </c>
      <c r="D70" s="34">
        <v>481</v>
      </c>
      <c r="E70" s="36" t="str">
        <f t="shared" si="9"/>
        <v>Aurimas Jurgutis</v>
      </c>
      <c r="F70" s="44">
        <f t="shared" si="10"/>
        <v>41142</v>
      </c>
      <c r="G70" s="38" t="str">
        <f t="shared" si="7"/>
        <v>Vitės progimnazija</v>
      </c>
      <c r="H70" s="39">
        <f t="shared" si="11"/>
        <v>1.25E-3</v>
      </c>
      <c r="I70" s="34">
        <v>1</v>
      </c>
      <c r="J70" s="40"/>
      <c r="K70" s="16"/>
      <c r="L70" s="27">
        <v>1</v>
      </c>
      <c r="M70" s="41">
        <v>48</v>
      </c>
    </row>
    <row r="71" spans="1:13" ht="12.75" customHeight="1">
      <c r="A71" s="34">
        <v>65</v>
      </c>
      <c r="B71" s="34">
        <v>2</v>
      </c>
      <c r="C71" s="34">
        <v>20</v>
      </c>
      <c r="D71" s="34">
        <v>169</v>
      </c>
      <c r="E71" s="36" t="str">
        <f t="shared" si="9"/>
        <v>Matas Adomauskas</v>
      </c>
      <c r="F71" s="61">
        <f t="shared" si="10"/>
        <v>2013</v>
      </c>
      <c r="G71" s="38" t="str">
        <f t="shared" ref="G71:G83" si="12">IF(ISBLANK(D71)," ",VLOOKUP(D71,dal,5,FALSE))</f>
        <v>Prano Mašioto prog.</v>
      </c>
      <c r="H71" s="39">
        <f t="shared" si="11"/>
        <v>1.25E-3</v>
      </c>
      <c r="I71" s="34">
        <v>1</v>
      </c>
      <c r="J71" s="40"/>
      <c r="K71" s="16"/>
      <c r="L71" s="27">
        <v>1</v>
      </c>
      <c r="M71" s="41">
        <v>48</v>
      </c>
    </row>
    <row r="72" spans="1:13" ht="12.75" customHeight="1">
      <c r="A72" s="34">
        <v>66</v>
      </c>
      <c r="B72" s="34">
        <v>4</v>
      </c>
      <c r="C72" s="34">
        <v>15</v>
      </c>
      <c r="D72" s="34">
        <v>106</v>
      </c>
      <c r="E72" s="36" t="str">
        <f t="shared" si="9"/>
        <v>Jonas Blauzdys</v>
      </c>
      <c r="F72" s="60">
        <f t="shared" si="10"/>
        <v>41256</v>
      </c>
      <c r="G72" s="38" t="str">
        <f t="shared" si="12"/>
        <v>H. Zudermano gimn.</v>
      </c>
      <c r="H72" s="39">
        <f t="shared" si="11"/>
        <v>1.25E-3</v>
      </c>
      <c r="I72" s="34">
        <v>1</v>
      </c>
      <c r="J72" s="40"/>
      <c r="K72" s="16"/>
      <c r="L72" s="27">
        <v>1</v>
      </c>
      <c r="M72" s="41">
        <v>48</v>
      </c>
    </row>
    <row r="73" spans="1:13" ht="12.75" customHeight="1">
      <c r="A73" s="34">
        <v>67</v>
      </c>
      <c r="B73" s="34">
        <v>3</v>
      </c>
      <c r="C73" s="34">
        <v>17</v>
      </c>
      <c r="D73" s="34">
        <v>153</v>
      </c>
      <c r="E73" s="36" t="str">
        <f t="shared" si="9"/>
        <v>Samuelis Seibutis</v>
      </c>
      <c r="F73" s="61">
        <f t="shared" si="10"/>
        <v>2012</v>
      </c>
      <c r="G73" s="38" t="str">
        <f t="shared" si="12"/>
        <v>"Smeltės" prog.</v>
      </c>
      <c r="H73" s="39">
        <f t="shared" si="11"/>
        <v>1.261574074074074E-3</v>
      </c>
      <c r="I73" s="34">
        <v>1</v>
      </c>
      <c r="J73" s="40"/>
      <c r="K73" s="16"/>
      <c r="L73" s="27">
        <v>1</v>
      </c>
      <c r="M73" s="41">
        <v>49</v>
      </c>
    </row>
    <row r="74" spans="1:13" ht="12.75" customHeight="1">
      <c r="A74" s="34">
        <v>68</v>
      </c>
      <c r="B74" s="34">
        <v>3</v>
      </c>
      <c r="C74" s="34">
        <v>18</v>
      </c>
      <c r="D74" s="34">
        <v>54</v>
      </c>
      <c r="E74" s="36" t="str">
        <f t="shared" si="9"/>
        <v>TIMOFEJ KASTRICA</v>
      </c>
      <c r="F74" s="37">
        <f t="shared" si="10"/>
        <v>41321</v>
      </c>
      <c r="G74" s="38" t="str">
        <f t="shared" si="12"/>
        <v>PAJŪRIO progimnazija</v>
      </c>
      <c r="H74" s="39">
        <f t="shared" si="11"/>
        <v>1.2847222222222223E-3</v>
      </c>
      <c r="I74" s="34">
        <v>1</v>
      </c>
      <c r="J74" s="40"/>
      <c r="K74" s="16"/>
      <c r="L74" s="27">
        <v>1</v>
      </c>
      <c r="M74" s="41">
        <v>51</v>
      </c>
    </row>
    <row r="75" spans="1:13" ht="12.75" customHeight="1">
      <c r="A75" s="34">
        <v>70</v>
      </c>
      <c r="B75" s="34">
        <v>4</v>
      </c>
      <c r="C75" s="34">
        <v>16</v>
      </c>
      <c r="D75" s="34">
        <v>113</v>
      </c>
      <c r="E75" s="36" t="str">
        <f t="shared" si="9"/>
        <v>Adomas Alūza</v>
      </c>
      <c r="F75" s="61">
        <f t="shared" si="10"/>
        <v>2012</v>
      </c>
      <c r="G75" s="38" t="str">
        <f t="shared" si="12"/>
        <v>H. Zudermano gimn.</v>
      </c>
      <c r="H75" s="39">
        <f t="shared" si="11"/>
        <v>1.3078703703703705E-3</v>
      </c>
      <c r="I75" s="34">
        <v>1</v>
      </c>
      <c r="J75" s="40"/>
      <c r="K75" s="16"/>
      <c r="L75" s="27">
        <v>1</v>
      </c>
      <c r="M75" s="41">
        <v>53</v>
      </c>
    </row>
    <row r="76" spans="1:13" ht="12.75" customHeight="1">
      <c r="A76" s="34">
        <v>71</v>
      </c>
      <c r="B76" s="34">
        <v>1</v>
      </c>
      <c r="C76" s="34">
        <v>17</v>
      </c>
      <c r="D76" s="34">
        <v>288</v>
      </c>
      <c r="E76" s="36" t="str">
        <f t="shared" si="9"/>
        <v>Artūras Bliudžius</v>
      </c>
      <c r="F76" s="60">
        <f t="shared" si="10"/>
        <v>40909</v>
      </c>
      <c r="G76" s="38" t="str">
        <f t="shared" si="12"/>
        <v>Gabijos progimnazija</v>
      </c>
      <c r="H76" s="39">
        <f t="shared" si="11"/>
        <v>1.3310185185185185E-3</v>
      </c>
      <c r="I76" s="34">
        <v>1</v>
      </c>
      <c r="J76" s="40"/>
      <c r="K76" s="16"/>
      <c r="L76" s="27">
        <v>1</v>
      </c>
      <c r="M76" s="41">
        <v>55</v>
      </c>
    </row>
    <row r="77" spans="1:13" ht="12.75" customHeight="1">
      <c r="A77" s="34">
        <v>72</v>
      </c>
      <c r="B77" s="34">
        <v>1</v>
      </c>
      <c r="C77" s="34">
        <v>18</v>
      </c>
      <c r="D77" s="34">
        <v>73</v>
      </c>
      <c r="E77" s="36" t="str">
        <f t="shared" si="9"/>
        <v>Matas Rimkus</v>
      </c>
      <c r="F77" s="60">
        <f t="shared" si="10"/>
        <v>41047</v>
      </c>
      <c r="G77" s="38" t="str">
        <f t="shared" si="12"/>
        <v>S. Dacho prog.</v>
      </c>
      <c r="H77" s="39">
        <f t="shared" si="11"/>
        <v>1.3425925925925925E-3</v>
      </c>
      <c r="I77" s="34">
        <v>1</v>
      </c>
      <c r="J77" s="40"/>
      <c r="K77" s="16"/>
      <c r="L77" s="27">
        <v>1</v>
      </c>
      <c r="M77" s="41">
        <v>56</v>
      </c>
    </row>
    <row r="78" spans="1:13" ht="12.75" customHeight="1">
      <c r="A78" s="34">
        <v>73</v>
      </c>
      <c r="B78" s="34">
        <v>3</v>
      </c>
      <c r="C78" s="34">
        <v>19</v>
      </c>
      <c r="D78" s="34">
        <v>52</v>
      </c>
      <c r="E78" s="36" t="str">
        <f t="shared" si="9"/>
        <v>DAVID KOZODOJEV</v>
      </c>
      <c r="F78" s="37">
        <f t="shared" si="10"/>
        <v>41435</v>
      </c>
      <c r="G78" s="38" t="str">
        <f t="shared" si="12"/>
        <v>PAJŪRIO progimnazija</v>
      </c>
      <c r="H78" s="39">
        <f t="shared" si="11"/>
        <v>1.3425925925925925E-3</v>
      </c>
      <c r="I78" s="34">
        <v>1</v>
      </c>
      <c r="J78" s="40"/>
      <c r="K78" s="16"/>
      <c r="L78" s="27">
        <v>1</v>
      </c>
      <c r="M78" s="41">
        <v>56</v>
      </c>
    </row>
    <row r="79" spans="1:13" ht="12.75" customHeight="1">
      <c r="A79" s="34">
        <v>74</v>
      </c>
      <c r="B79" s="34">
        <v>1</v>
      </c>
      <c r="C79" s="34">
        <v>19</v>
      </c>
      <c r="D79" s="34">
        <v>75</v>
      </c>
      <c r="E79" s="36" t="str">
        <f t="shared" si="9"/>
        <v>Augustas Kieža</v>
      </c>
      <c r="F79" s="60">
        <f t="shared" si="10"/>
        <v>41143</v>
      </c>
      <c r="G79" s="38" t="str">
        <f t="shared" si="12"/>
        <v>S. Dacho prog.</v>
      </c>
      <c r="H79" s="39">
        <f t="shared" si="11"/>
        <v>1.3541666666666667E-3</v>
      </c>
      <c r="I79" s="34">
        <v>1</v>
      </c>
      <c r="J79" s="40"/>
      <c r="K79" s="16"/>
      <c r="L79" s="27">
        <v>1</v>
      </c>
      <c r="M79" s="41">
        <v>57</v>
      </c>
    </row>
    <row r="80" spans="1:13" ht="12.75" customHeight="1">
      <c r="A80" s="34">
        <v>75</v>
      </c>
      <c r="B80" s="34">
        <v>1</v>
      </c>
      <c r="C80" s="34">
        <v>20</v>
      </c>
      <c r="D80" s="34">
        <v>437</v>
      </c>
      <c r="E80" s="36" t="str">
        <f t="shared" si="9"/>
        <v>Orestas Pakalniškis</v>
      </c>
      <c r="F80" s="44">
        <f t="shared" si="10"/>
        <v>41097</v>
      </c>
      <c r="G80" s="38" t="str">
        <f t="shared" si="12"/>
        <v>"Verdenės" prog.</v>
      </c>
      <c r="H80" s="39">
        <f t="shared" si="11"/>
        <v>1.3541666666666667E-3</v>
      </c>
      <c r="I80" s="34">
        <v>1</v>
      </c>
      <c r="J80" s="40"/>
      <c r="K80" s="16"/>
      <c r="L80" s="27">
        <v>1</v>
      </c>
      <c r="M80" s="41">
        <v>57</v>
      </c>
    </row>
    <row r="81" spans="1:13" ht="12.75" customHeight="1">
      <c r="A81" s="34">
        <v>76</v>
      </c>
      <c r="B81" s="34">
        <v>1</v>
      </c>
      <c r="C81" s="34">
        <v>21</v>
      </c>
      <c r="D81" s="34">
        <v>71</v>
      </c>
      <c r="E81" s="36" t="str">
        <f t="shared" si="9"/>
        <v>Joris Balčytis</v>
      </c>
      <c r="F81" s="60">
        <f t="shared" si="10"/>
        <v>40936</v>
      </c>
      <c r="G81" s="38" t="str">
        <f t="shared" si="12"/>
        <v>S. Dacho prog.</v>
      </c>
      <c r="H81" s="39">
        <f t="shared" si="11"/>
        <v>1.3541666666666667E-3</v>
      </c>
      <c r="I81" s="34">
        <v>1</v>
      </c>
      <c r="J81" s="40"/>
      <c r="K81" s="16"/>
      <c r="L81" s="27">
        <v>1</v>
      </c>
      <c r="M81" s="41">
        <v>57</v>
      </c>
    </row>
    <row r="82" spans="1:13" ht="12.75" customHeight="1">
      <c r="A82" s="34">
        <v>77</v>
      </c>
      <c r="B82" s="34">
        <v>1</v>
      </c>
      <c r="C82" s="34">
        <v>22</v>
      </c>
      <c r="D82" s="34">
        <v>68</v>
      </c>
      <c r="E82" s="36" t="str">
        <f t="shared" si="9"/>
        <v>Eldaras Tučas</v>
      </c>
      <c r="F82" s="37">
        <f t="shared" si="10"/>
        <v>41166</v>
      </c>
      <c r="G82" s="38" t="str">
        <f t="shared" si="12"/>
        <v>S. Dacho prog.</v>
      </c>
      <c r="H82" s="39">
        <f t="shared" si="11"/>
        <v>1.3541666666666667E-3</v>
      </c>
      <c r="I82" s="34">
        <v>1</v>
      </c>
      <c r="J82" s="40"/>
      <c r="K82" s="16"/>
      <c r="L82" s="27">
        <v>1</v>
      </c>
      <c r="M82" s="41">
        <v>57</v>
      </c>
    </row>
    <row r="83" spans="1:13" ht="12.75" customHeight="1">
      <c r="A83" s="34">
        <v>78</v>
      </c>
      <c r="B83" s="34">
        <v>3</v>
      </c>
      <c r="C83" s="34">
        <v>20</v>
      </c>
      <c r="D83" s="34">
        <v>41</v>
      </c>
      <c r="E83" s="36" t="str">
        <f t="shared" si="9"/>
        <v>VLADISLAV LOPORIONOK</v>
      </c>
      <c r="F83" s="60">
        <f t="shared" si="10"/>
        <v>41659</v>
      </c>
      <c r="G83" s="38" t="str">
        <f t="shared" si="12"/>
        <v>PAJŪRIO progimnazija</v>
      </c>
      <c r="H83" s="39">
        <f>TIME(K83,L83:L83,M83:M83)</f>
        <v>1.4004629629629629E-3</v>
      </c>
      <c r="I83" s="34">
        <v>1</v>
      </c>
      <c r="J83" s="40"/>
      <c r="K83" s="16"/>
      <c r="L83" s="27">
        <v>2</v>
      </c>
      <c r="M83" s="41">
        <v>1</v>
      </c>
    </row>
  </sheetData>
  <mergeCells count="2">
    <mergeCell ref="A1:G1"/>
    <mergeCell ref="E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78"/>
  <sheetViews>
    <sheetView workbookViewId="0">
      <pane ySplit="6" topLeftCell="A40" activePane="bottomLeft" state="frozen"/>
      <selection pane="bottomLeft" activeCell="H55" sqref="H55"/>
    </sheetView>
  </sheetViews>
  <sheetFormatPr defaultColWidth="15.140625" defaultRowHeight="15" customHeight="1"/>
  <cols>
    <col min="1" max="1" width="7" customWidth="1"/>
    <col min="2" max="3" width="6.42578125" customWidth="1"/>
    <col min="4" max="4" width="5.7109375" customWidth="1"/>
    <col min="5" max="5" width="22.85546875" customWidth="1"/>
    <col min="6" max="6" width="10.85546875" customWidth="1"/>
    <col min="7" max="7" width="19.7109375" customWidth="1"/>
    <col min="8" max="9" width="9" customWidth="1"/>
    <col min="10" max="10" width="8.7109375" hidden="1" customWidth="1"/>
    <col min="11" max="11" width="6.28515625" hidden="1" customWidth="1"/>
    <col min="12" max="12" width="6" hidden="1" customWidth="1"/>
    <col min="13" max="13" width="6.140625" hidden="1" customWidth="1"/>
  </cols>
  <sheetData>
    <row r="1" spans="1:13" ht="23.25" customHeight="1">
      <c r="A1" s="473" t="str">
        <f>nbox!A1</f>
        <v>Klaipėdos  miesto moksleivių rudens krosas</v>
      </c>
      <c r="B1" s="470"/>
      <c r="C1" s="470"/>
      <c r="D1" s="470"/>
      <c r="E1" s="470"/>
      <c r="F1" s="470"/>
      <c r="G1" s="470"/>
      <c r="H1" s="49"/>
      <c r="I1" s="5"/>
      <c r="J1" s="16"/>
      <c r="K1" s="16"/>
      <c r="L1" s="16"/>
      <c r="M1" s="17"/>
    </row>
    <row r="2" spans="1:13" ht="15.75" customHeight="1">
      <c r="A2" s="2" t="s">
        <v>0</v>
      </c>
      <c r="B2" s="2"/>
      <c r="C2" s="2"/>
      <c r="D2" s="5"/>
      <c r="E2" s="4"/>
      <c r="F2" s="5"/>
      <c r="G2" s="3">
        <v>45560</v>
      </c>
      <c r="H2" s="50"/>
      <c r="I2" s="5"/>
      <c r="J2" s="16"/>
      <c r="K2" s="16"/>
      <c r="L2" s="16"/>
      <c r="M2" s="17"/>
    </row>
    <row r="3" spans="1:13" ht="12.75" customHeight="1">
      <c r="A3" s="4"/>
      <c r="B3" s="4"/>
      <c r="C3" s="4"/>
      <c r="D3" s="5"/>
      <c r="E3" s="4"/>
      <c r="F3" s="5"/>
      <c r="G3" s="19"/>
      <c r="H3" s="18"/>
      <c r="I3" s="5"/>
      <c r="J3" s="16"/>
      <c r="K3" s="16"/>
      <c r="L3" s="16"/>
      <c r="M3" s="17"/>
    </row>
    <row r="4" spans="1:13" ht="18" customHeight="1">
      <c r="A4" s="4"/>
      <c r="B4" s="4"/>
      <c r="C4" s="4"/>
      <c r="D4" s="21"/>
      <c r="E4" s="469" t="s">
        <v>24</v>
      </c>
      <c r="F4" s="470"/>
      <c r="G4" s="470"/>
      <c r="H4" s="470"/>
      <c r="I4" s="5"/>
      <c r="J4" s="16"/>
      <c r="K4" s="16"/>
      <c r="L4" s="16"/>
      <c r="M4" s="17"/>
    </row>
    <row r="5" spans="1:13" ht="12.75" customHeight="1">
      <c r="A5" s="23"/>
      <c r="B5" s="23"/>
      <c r="C5" s="23"/>
      <c r="D5" s="24"/>
      <c r="E5" s="23"/>
      <c r="F5" s="24"/>
      <c r="G5" s="25"/>
      <c r="H5" s="26"/>
      <c r="I5" s="24"/>
      <c r="J5" s="27" t="s">
        <v>9</v>
      </c>
      <c r="K5" s="16"/>
      <c r="L5" s="16"/>
      <c r="M5" s="17"/>
    </row>
    <row r="6" spans="1:13" ht="18" customHeight="1">
      <c r="A6" s="10" t="s">
        <v>10</v>
      </c>
      <c r="B6" s="11" t="s">
        <v>11</v>
      </c>
      <c r="C6" s="11" t="s">
        <v>12</v>
      </c>
      <c r="D6" s="51"/>
      <c r="E6" s="52" t="s">
        <v>15</v>
      </c>
      <c r="F6" s="51" t="s">
        <v>16</v>
      </c>
      <c r="G6" s="53" t="s">
        <v>4</v>
      </c>
      <c r="H6" s="54" t="s">
        <v>17</v>
      </c>
      <c r="I6" s="51" t="s">
        <v>18</v>
      </c>
      <c r="J6" s="16" t="s">
        <v>19</v>
      </c>
      <c r="K6" s="16" t="s">
        <v>20</v>
      </c>
      <c r="L6" s="16" t="s">
        <v>21</v>
      </c>
      <c r="M6" s="16" t="s">
        <v>22</v>
      </c>
    </row>
    <row r="7" spans="1:13" ht="12.75" customHeight="1">
      <c r="A7" s="34">
        <v>1</v>
      </c>
      <c r="B7" s="34">
        <v>1</v>
      </c>
      <c r="C7" s="34">
        <v>1</v>
      </c>
      <c r="D7" s="34">
        <v>428</v>
      </c>
      <c r="E7" s="36" t="str">
        <f t="shared" ref="E7:E32" si="0">IF(ISBLANK(D7)," ",VLOOKUP(D7,dal,3,FALSE))</f>
        <v>Lėja Jansonaitė</v>
      </c>
      <c r="F7" s="44">
        <f t="shared" ref="F7:F32" si="1">IF(ISBLANK(D7)," ",VLOOKUP(D7,dal,4,FALSE))</f>
        <v>40544</v>
      </c>
      <c r="G7" s="38" t="str">
        <f t="shared" ref="G7:G32" si="2">IF(ISBLANK(D7)," ",VLOOKUP(D7,dal,5,FALSE))</f>
        <v>"Verdenės" prog.</v>
      </c>
      <c r="H7" s="39">
        <f t="shared" ref="H7:H63" si="3">TIME(K7,L7,M7)</f>
        <v>9.0277777777777784E-4</v>
      </c>
      <c r="I7" s="34">
        <v>35</v>
      </c>
      <c r="J7" s="40"/>
      <c r="K7" s="16"/>
      <c r="L7" s="27">
        <v>1</v>
      </c>
      <c r="M7" s="41">
        <v>18</v>
      </c>
    </row>
    <row r="8" spans="1:13" ht="12.75" customHeight="1">
      <c r="A8" s="34">
        <v>2</v>
      </c>
      <c r="B8" s="34">
        <v>3</v>
      </c>
      <c r="C8" s="34">
        <v>1</v>
      </c>
      <c r="D8" s="34">
        <v>352</v>
      </c>
      <c r="E8" s="36" t="str">
        <f t="shared" si="0"/>
        <v>Nikoleta Pantu</v>
      </c>
      <c r="F8" s="37">
        <f t="shared" si="1"/>
        <v>40716</v>
      </c>
      <c r="G8" s="38" t="str">
        <f t="shared" si="2"/>
        <v>Uostamiesčio progimnazija</v>
      </c>
      <c r="H8" s="39">
        <f t="shared" si="3"/>
        <v>9.1435185185185185E-4</v>
      </c>
      <c r="I8" s="34">
        <v>32</v>
      </c>
      <c r="J8" s="40"/>
      <c r="K8" s="17"/>
      <c r="L8" s="27">
        <v>1</v>
      </c>
      <c r="M8" s="41">
        <v>19</v>
      </c>
    </row>
    <row r="9" spans="1:13" ht="12.75" customHeight="1">
      <c r="A9" s="34">
        <v>3</v>
      </c>
      <c r="B9" s="34">
        <v>1</v>
      </c>
      <c r="C9" s="34">
        <v>2</v>
      </c>
      <c r="D9" s="34">
        <v>477</v>
      </c>
      <c r="E9" s="36" t="str">
        <f t="shared" si="0"/>
        <v>Smiltė Bušniauskaitė</v>
      </c>
      <c r="F9" s="44">
        <f t="shared" si="1"/>
        <v>40543</v>
      </c>
      <c r="G9" s="38" t="str">
        <f t="shared" si="2"/>
        <v>Vitės progimnazija</v>
      </c>
      <c r="H9" s="39">
        <f t="shared" si="3"/>
        <v>9.6064814814814808E-4</v>
      </c>
      <c r="I9" s="34">
        <v>30</v>
      </c>
      <c r="J9" s="40"/>
      <c r="K9" s="16"/>
      <c r="L9" s="27">
        <v>1</v>
      </c>
      <c r="M9" s="41">
        <v>23</v>
      </c>
    </row>
    <row r="10" spans="1:13" ht="12.75" customHeight="1">
      <c r="A10" s="34">
        <v>4</v>
      </c>
      <c r="B10" s="34">
        <v>2</v>
      </c>
      <c r="C10" s="34">
        <v>1</v>
      </c>
      <c r="D10" s="34">
        <v>387</v>
      </c>
      <c r="E10" s="36" t="str">
        <f t="shared" si="0"/>
        <v>Mėja Žebrytė</v>
      </c>
      <c r="F10" s="37">
        <f t="shared" si="1"/>
        <v>40316</v>
      </c>
      <c r="G10" s="38" t="str">
        <f t="shared" si="2"/>
        <v>"Versmės" progimnazija</v>
      </c>
      <c r="H10" s="39">
        <f t="shared" si="3"/>
        <v>9.8379629629629642E-4</v>
      </c>
      <c r="I10" s="34">
        <v>29</v>
      </c>
      <c r="J10" s="40"/>
      <c r="K10" s="16"/>
      <c r="L10" s="27">
        <v>1</v>
      </c>
      <c r="M10" s="41">
        <v>25</v>
      </c>
    </row>
    <row r="11" spans="1:13" ht="12.75" customHeight="1">
      <c r="A11" s="34">
        <v>5</v>
      </c>
      <c r="B11" s="34">
        <v>2</v>
      </c>
      <c r="C11" s="34">
        <v>2</v>
      </c>
      <c r="D11" s="34">
        <v>99</v>
      </c>
      <c r="E11" s="36" t="str">
        <f t="shared" si="0"/>
        <v>Amelija Miliūtė</v>
      </c>
      <c r="F11" s="37">
        <f t="shared" si="1"/>
        <v>40419</v>
      </c>
      <c r="G11" s="38" t="str">
        <f t="shared" si="2"/>
        <v>H. Zudermano gimn.</v>
      </c>
      <c r="H11" s="39">
        <f t="shared" si="3"/>
        <v>9.9537037037037042E-4</v>
      </c>
      <c r="I11" s="34">
        <v>28</v>
      </c>
      <c r="J11" s="40"/>
      <c r="K11" s="16"/>
      <c r="L11" s="27">
        <v>1</v>
      </c>
      <c r="M11" s="41">
        <v>26</v>
      </c>
    </row>
    <row r="12" spans="1:13" ht="12.75" customHeight="1">
      <c r="A12" s="34">
        <v>6</v>
      </c>
      <c r="B12" s="34">
        <v>2</v>
      </c>
      <c r="C12" s="34">
        <v>3</v>
      </c>
      <c r="D12" s="34">
        <v>429</v>
      </c>
      <c r="E12" s="36" t="str">
        <f t="shared" si="0"/>
        <v>Simona Pakulytė</v>
      </c>
      <c r="F12" s="44">
        <f t="shared" si="1"/>
        <v>40327</v>
      </c>
      <c r="G12" s="38" t="str">
        <f t="shared" si="2"/>
        <v>"Verdenės" prog.</v>
      </c>
      <c r="H12" s="39">
        <f t="shared" si="3"/>
        <v>1.0069444444444444E-3</v>
      </c>
      <c r="I12" s="34">
        <v>27</v>
      </c>
      <c r="J12" s="40"/>
      <c r="K12" s="16"/>
      <c r="L12" s="27">
        <v>1</v>
      </c>
      <c r="M12" s="41">
        <v>27</v>
      </c>
    </row>
    <row r="13" spans="1:13" ht="12.75" customHeight="1">
      <c r="A13" s="34">
        <v>7</v>
      </c>
      <c r="B13" s="34">
        <v>3</v>
      </c>
      <c r="C13" s="34">
        <v>2</v>
      </c>
      <c r="D13" s="34">
        <v>349</v>
      </c>
      <c r="E13" s="36" t="str">
        <f t="shared" si="0"/>
        <v>Jekaterina Kucaeva</v>
      </c>
      <c r="F13" s="37">
        <f t="shared" si="1"/>
        <v>40305</v>
      </c>
      <c r="G13" s="38" t="str">
        <f t="shared" si="2"/>
        <v>Uostamiesčio progimnazija</v>
      </c>
      <c r="H13" s="39">
        <f t="shared" si="3"/>
        <v>1.0069444444444444E-3</v>
      </c>
      <c r="I13" s="34">
        <v>26</v>
      </c>
      <c r="J13" s="40"/>
      <c r="K13" s="16"/>
      <c r="L13" s="27">
        <v>1</v>
      </c>
      <c r="M13" s="41">
        <v>27</v>
      </c>
    </row>
    <row r="14" spans="1:13" ht="12.75" customHeight="1">
      <c r="A14" s="34">
        <v>8</v>
      </c>
      <c r="B14" s="34">
        <v>2</v>
      </c>
      <c r="C14" s="34">
        <v>4</v>
      </c>
      <c r="D14" s="34">
        <v>427</v>
      </c>
      <c r="E14" s="36" t="str">
        <f t="shared" si="0"/>
        <v>Austėja Bilvinaitė</v>
      </c>
      <c r="F14" s="45">
        <f t="shared" si="1"/>
        <v>40801</v>
      </c>
      <c r="G14" s="38" t="str">
        <f t="shared" si="2"/>
        <v>"Verdenės" prog.</v>
      </c>
      <c r="H14" s="39">
        <f t="shared" si="3"/>
        <v>1.0300925925925926E-3</v>
      </c>
      <c r="I14" s="34">
        <v>25</v>
      </c>
      <c r="J14" s="40"/>
      <c r="K14" s="16"/>
      <c r="L14" s="27">
        <v>1</v>
      </c>
      <c r="M14" s="41">
        <v>29</v>
      </c>
    </row>
    <row r="15" spans="1:13" ht="12.75" customHeight="1">
      <c r="A15" s="34">
        <v>9</v>
      </c>
      <c r="B15" s="34">
        <v>2</v>
      </c>
      <c r="C15" s="34">
        <v>5</v>
      </c>
      <c r="D15" s="34">
        <v>426</v>
      </c>
      <c r="E15" s="36" t="str">
        <f t="shared" si="0"/>
        <v>Augustė Norkaitytė</v>
      </c>
      <c r="F15" s="44">
        <f t="shared" si="1"/>
        <v>40809</v>
      </c>
      <c r="G15" s="38" t="str">
        <f t="shared" si="2"/>
        <v>"Verdenės" prog.</v>
      </c>
      <c r="H15" s="39">
        <f t="shared" si="3"/>
        <v>1.0300925925925926E-3</v>
      </c>
      <c r="I15" s="34">
        <v>24</v>
      </c>
      <c r="J15" s="40"/>
      <c r="K15" s="16"/>
      <c r="L15" s="27">
        <v>1</v>
      </c>
      <c r="M15" s="41">
        <v>29</v>
      </c>
    </row>
    <row r="16" spans="1:13" ht="12.75" customHeight="1">
      <c r="A16" s="34">
        <v>10</v>
      </c>
      <c r="B16" s="34">
        <v>3</v>
      </c>
      <c r="C16" s="34">
        <v>3</v>
      </c>
      <c r="D16" s="34">
        <v>295</v>
      </c>
      <c r="E16" s="36" t="str">
        <f t="shared" si="0"/>
        <v>KATRINA ZINČENKO</v>
      </c>
      <c r="F16" s="37">
        <f t="shared" si="1"/>
        <v>40544</v>
      </c>
      <c r="G16" s="38" t="str">
        <f t="shared" si="2"/>
        <v>Gabijos progimnazija</v>
      </c>
      <c r="H16" s="39">
        <f t="shared" si="3"/>
        <v>1.0300925925925926E-3</v>
      </c>
      <c r="I16" s="34">
        <v>23</v>
      </c>
      <c r="J16" s="40"/>
      <c r="K16" s="16"/>
      <c r="L16" s="27">
        <v>1</v>
      </c>
      <c r="M16" s="41">
        <v>29</v>
      </c>
    </row>
    <row r="17" spans="1:13" ht="12.75" customHeight="1">
      <c r="A17" s="34">
        <v>11</v>
      </c>
      <c r="B17" s="34">
        <v>1</v>
      </c>
      <c r="C17" s="34">
        <v>3</v>
      </c>
      <c r="D17" s="34">
        <v>142</v>
      </c>
      <c r="E17" s="36" t="str">
        <f t="shared" si="0"/>
        <v>Skaistė Masevičiūtė</v>
      </c>
      <c r="F17" s="43">
        <f t="shared" si="1"/>
        <v>2011</v>
      </c>
      <c r="G17" s="38" t="str">
        <f t="shared" si="2"/>
        <v>"Smeltės" prog.</v>
      </c>
      <c r="H17" s="39">
        <f t="shared" si="3"/>
        <v>1.0532407407407407E-3</v>
      </c>
      <c r="I17" s="34">
        <v>22</v>
      </c>
      <c r="J17" s="40"/>
      <c r="K17" s="17"/>
      <c r="L17" s="27">
        <v>1</v>
      </c>
      <c r="M17" s="41">
        <v>31</v>
      </c>
    </row>
    <row r="18" spans="1:13" ht="12.75" customHeight="1">
      <c r="A18" s="34">
        <v>12</v>
      </c>
      <c r="B18" s="34">
        <v>2</v>
      </c>
      <c r="C18" s="34">
        <v>6</v>
      </c>
      <c r="D18" s="34">
        <v>102</v>
      </c>
      <c r="E18" s="36" t="str">
        <f t="shared" si="0"/>
        <v>Marija Zakrevskaja</v>
      </c>
      <c r="F18" s="37">
        <f t="shared" si="1"/>
        <v>40352</v>
      </c>
      <c r="G18" s="38" t="str">
        <f t="shared" si="2"/>
        <v>H. Zudermano gimn.</v>
      </c>
      <c r="H18" s="39">
        <f t="shared" si="3"/>
        <v>1.0532407407407407E-3</v>
      </c>
      <c r="I18" s="34">
        <v>21</v>
      </c>
      <c r="J18" s="40"/>
      <c r="K18" s="16"/>
      <c r="L18" s="27">
        <v>1</v>
      </c>
      <c r="M18" s="41">
        <v>31</v>
      </c>
    </row>
    <row r="19" spans="1:13" ht="12.75" customHeight="1">
      <c r="A19" s="34">
        <v>13</v>
      </c>
      <c r="B19" s="34">
        <v>1</v>
      </c>
      <c r="C19" s="34">
        <v>4</v>
      </c>
      <c r="D19" s="34">
        <v>338</v>
      </c>
      <c r="E19" s="36" t="str">
        <f t="shared" si="0"/>
        <v>Deimantė Tarvydaitė</v>
      </c>
      <c r="F19" s="37">
        <f t="shared" si="1"/>
        <v>40658</v>
      </c>
      <c r="G19" s="38" t="str">
        <f t="shared" si="2"/>
        <v>Vydūno gimnazija</v>
      </c>
      <c r="H19" s="39">
        <f t="shared" si="3"/>
        <v>1.0648148148148147E-3</v>
      </c>
      <c r="I19" s="34">
        <v>20</v>
      </c>
      <c r="J19" s="40"/>
      <c r="K19" s="16"/>
      <c r="L19" s="27">
        <v>1</v>
      </c>
      <c r="M19" s="41">
        <v>32</v>
      </c>
    </row>
    <row r="20" spans="1:13" ht="12.75" customHeight="1">
      <c r="A20" s="34">
        <v>14</v>
      </c>
      <c r="B20" s="34">
        <v>2</v>
      </c>
      <c r="C20" s="34">
        <v>7</v>
      </c>
      <c r="D20" s="34">
        <v>389</v>
      </c>
      <c r="E20" s="36" t="str">
        <f t="shared" si="0"/>
        <v>Egita Jokužytė</v>
      </c>
      <c r="F20" s="44">
        <f t="shared" si="1"/>
        <v>40386</v>
      </c>
      <c r="G20" s="38" t="str">
        <f t="shared" si="2"/>
        <v>"Versmės" progimnazija</v>
      </c>
      <c r="H20" s="39">
        <f t="shared" si="3"/>
        <v>1.0648148148148147E-3</v>
      </c>
      <c r="I20" s="34">
        <v>19</v>
      </c>
      <c r="J20" s="40"/>
      <c r="K20" s="16"/>
      <c r="L20" s="27">
        <v>1</v>
      </c>
      <c r="M20" s="41">
        <v>32</v>
      </c>
    </row>
    <row r="21" spans="1:13" ht="12.75" customHeight="1">
      <c r="A21" s="34">
        <v>15</v>
      </c>
      <c r="B21" s="34">
        <v>3</v>
      </c>
      <c r="C21" s="34">
        <v>4</v>
      </c>
      <c r="D21" s="34">
        <v>4</v>
      </c>
      <c r="E21" s="36" t="str">
        <f t="shared" si="0"/>
        <v>Roberta Liaskauskaitė</v>
      </c>
      <c r="F21" s="43">
        <f t="shared" si="1"/>
        <v>2010</v>
      </c>
      <c r="G21" s="38" t="str">
        <f t="shared" si="2"/>
        <v>Saulėtekio prog</v>
      </c>
      <c r="H21" s="39">
        <f t="shared" si="3"/>
        <v>1.0648148148148147E-3</v>
      </c>
      <c r="I21" s="34">
        <v>18</v>
      </c>
      <c r="J21" s="40"/>
      <c r="K21" s="16"/>
      <c r="L21" s="27">
        <v>1</v>
      </c>
      <c r="M21" s="41">
        <v>32</v>
      </c>
    </row>
    <row r="22" spans="1:13" ht="12.75" customHeight="1">
      <c r="A22" s="34">
        <v>16</v>
      </c>
      <c r="B22" s="34">
        <v>1</v>
      </c>
      <c r="C22" s="34">
        <v>5</v>
      </c>
      <c r="D22" s="34">
        <v>476</v>
      </c>
      <c r="E22" s="36" t="str">
        <f t="shared" si="0"/>
        <v>Julija Jurevičiūtė</v>
      </c>
      <c r="F22" s="45">
        <f t="shared" si="1"/>
        <v>40515</v>
      </c>
      <c r="G22" s="38" t="str">
        <f t="shared" si="2"/>
        <v>Klaipėdos licėjus</v>
      </c>
      <c r="H22" s="39">
        <f t="shared" si="3"/>
        <v>1.0763888888888889E-3</v>
      </c>
      <c r="I22" s="34">
        <v>17</v>
      </c>
      <c r="J22" s="40"/>
      <c r="K22" s="17"/>
      <c r="L22" s="27">
        <v>1</v>
      </c>
      <c r="M22" s="41">
        <v>33</v>
      </c>
    </row>
    <row r="23" spans="1:13" ht="12.75" customHeight="1">
      <c r="A23" s="34">
        <v>17</v>
      </c>
      <c r="B23" s="34">
        <v>2</v>
      </c>
      <c r="C23" s="34">
        <v>8</v>
      </c>
      <c r="D23" s="34">
        <v>422</v>
      </c>
      <c r="E23" s="36" t="str">
        <f t="shared" si="0"/>
        <v>Nerija Damulevičiūtė</v>
      </c>
      <c r="F23" s="37">
        <f t="shared" si="1"/>
        <v>40379</v>
      </c>
      <c r="G23" s="38" t="str">
        <f t="shared" si="2"/>
        <v>Vydūno gimnazija</v>
      </c>
      <c r="H23" s="39">
        <f t="shared" si="3"/>
        <v>1.0763888888888889E-3</v>
      </c>
      <c r="I23" s="34">
        <v>16</v>
      </c>
      <c r="J23" s="40"/>
      <c r="K23" s="16"/>
      <c r="L23" s="27">
        <v>1</v>
      </c>
      <c r="M23" s="41">
        <v>33</v>
      </c>
    </row>
    <row r="24" spans="1:13" ht="12.75" customHeight="1">
      <c r="A24" s="34">
        <v>18</v>
      </c>
      <c r="B24" s="34">
        <v>1</v>
      </c>
      <c r="C24" s="34">
        <v>6</v>
      </c>
      <c r="D24" s="34">
        <v>90</v>
      </c>
      <c r="E24" s="36" t="str">
        <f t="shared" si="0"/>
        <v>Izabelė Šarkytė</v>
      </c>
      <c r="F24" s="37">
        <f t="shared" si="1"/>
        <v>40563</v>
      </c>
      <c r="G24" s="38" t="str">
        <f t="shared" si="2"/>
        <v>Sendvario progimnazija</v>
      </c>
      <c r="H24" s="39">
        <f t="shared" si="3"/>
        <v>1.0879629629629629E-3</v>
      </c>
      <c r="I24" s="34">
        <v>15</v>
      </c>
      <c r="J24" s="40"/>
      <c r="K24" s="16"/>
      <c r="L24" s="27">
        <v>1</v>
      </c>
      <c r="M24" s="41">
        <v>34</v>
      </c>
    </row>
    <row r="25" spans="1:13" ht="12.75" customHeight="1">
      <c r="A25" s="34">
        <v>19</v>
      </c>
      <c r="B25" s="34">
        <v>2</v>
      </c>
      <c r="C25" s="34">
        <v>9</v>
      </c>
      <c r="D25" s="34">
        <v>475</v>
      </c>
      <c r="E25" s="36" t="str">
        <f t="shared" si="0"/>
        <v>Daniela Astaškina</v>
      </c>
      <c r="F25" s="44">
        <f t="shared" si="1"/>
        <v>40217</v>
      </c>
      <c r="G25" s="38" t="str">
        <f t="shared" si="2"/>
        <v>Klaipėdos licėjus</v>
      </c>
      <c r="H25" s="39">
        <f t="shared" si="3"/>
        <v>1.0995370370370371E-3</v>
      </c>
      <c r="I25" s="34">
        <v>14</v>
      </c>
      <c r="J25" s="40"/>
      <c r="K25" s="16"/>
      <c r="L25" s="27">
        <v>1</v>
      </c>
      <c r="M25" s="41">
        <v>35</v>
      </c>
    </row>
    <row r="26" spans="1:13" ht="12.75" customHeight="1">
      <c r="A26" s="34">
        <v>20</v>
      </c>
      <c r="B26" s="34">
        <v>1</v>
      </c>
      <c r="C26" s="34">
        <v>7</v>
      </c>
      <c r="D26" s="34">
        <v>177</v>
      </c>
      <c r="E26" s="36" t="str">
        <f t="shared" si="0"/>
        <v>Armanda Milvydaitė</v>
      </c>
      <c r="F26" s="37">
        <f t="shared" si="1"/>
        <v>2011</v>
      </c>
      <c r="G26" s="38" t="str">
        <f t="shared" si="2"/>
        <v>Prano Mašioto prog.</v>
      </c>
      <c r="H26" s="39">
        <f t="shared" si="3"/>
        <v>1.1111111111111111E-3</v>
      </c>
      <c r="I26" s="34">
        <v>13</v>
      </c>
      <c r="J26" s="40"/>
      <c r="K26" s="16"/>
      <c r="L26" s="27">
        <v>1</v>
      </c>
      <c r="M26" s="41">
        <v>36</v>
      </c>
    </row>
    <row r="27" spans="1:13" ht="12.75" customHeight="1">
      <c r="A27" s="34">
        <v>21</v>
      </c>
      <c r="B27" s="34">
        <v>1</v>
      </c>
      <c r="C27" s="34">
        <v>8</v>
      </c>
      <c r="D27" s="34">
        <v>465</v>
      </c>
      <c r="E27" s="36" t="str">
        <f t="shared" si="0"/>
        <v>Smiltė Utaraitė</v>
      </c>
      <c r="F27" s="45">
        <f t="shared" si="1"/>
        <v>40720</v>
      </c>
      <c r="G27" s="38" t="str">
        <f t="shared" si="2"/>
        <v>Klaipėdos licėjus</v>
      </c>
      <c r="H27" s="39">
        <f t="shared" si="3"/>
        <v>1.1111111111111111E-3</v>
      </c>
      <c r="I27" s="34">
        <v>12</v>
      </c>
      <c r="J27" s="40"/>
      <c r="K27" s="16"/>
      <c r="L27" s="27">
        <v>1</v>
      </c>
      <c r="M27" s="41">
        <v>36</v>
      </c>
    </row>
    <row r="28" spans="1:13" ht="12.75" customHeight="1">
      <c r="A28" s="34">
        <v>22</v>
      </c>
      <c r="B28" s="34">
        <v>1</v>
      </c>
      <c r="C28" s="34">
        <v>9</v>
      </c>
      <c r="D28" s="34">
        <v>179</v>
      </c>
      <c r="E28" s="36" t="str">
        <f t="shared" si="0"/>
        <v>Urtė Dainiūtė</v>
      </c>
      <c r="F28" s="43">
        <f t="shared" si="1"/>
        <v>2011</v>
      </c>
      <c r="G28" s="38" t="str">
        <f t="shared" si="2"/>
        <v>Prano Mašioto prog.</v>
      </c>
      <c r="H28" s="39">
        <f t="shared" si="3"/>
        <v>1.1226851851851851E-3</v>
      </c>
      <c r="I28" s="34">
        <v>11</v>
      </c>
      <c r="J28" s="40"/>
      <c r="K28" s="16"/>
      <c r="L28" s="27">
        <v>1</v>
      </c>
      <c r="M28" s="41">
        <v>37</v>
      </c>
    </row>
    <row r="29" spans="1:13" ht="12.75" customHeight="1">
      <c r="A29" s="34">
        <v>23</v>
      </c>
      <c r="B29" s="34">
        <v>2</v>
      </c>
      <c r="C29" s="34">
        <v>10</v>
      </c>
      <c r="D29" s="34">
        <v>473</v>
      </c>
      <c r="E29" s="36" t="str">
        <f t="shared" si="0"/>
        <v>Augustė Jokšaitė</v>
      </c>
      <c r="F29" s="44">
        <f t="shared" si="1"/>
        <v>40197</v>
      </c>
      <c r="G29" s="38" t="str">
        <f t="shared" si="2"/>
        <v>Klaipėdos licėjus</v>
      </c>
      <c r="H29" s="39">
        <f t="shared" si="3"/>
        <v>1.1226851851851851E-3</v>
      </c>
      <c r="I29" s="34">
        <v>10</v>
      </c>
      <c r="J29" s="40"/>
      <c r="K29" s="16"/>
      <c r="L29" s="27">
        <v>1</v>
      </c>
      <c r="M29" s="41">
        <v>37</v>
      </c>
    </row>
    <row r="30" spans="1:13" ht="12.75" customHeight="1">
      <c r="A30" s="34">
        <v>24</v>
      </c>
      <c r="B30" s="34"/>
      <c r="C30" s="34"/>
      <c r="D30" s="34">
        <v>492</v>
      </c>
      <c r="E30" s="36" t="str">
        <f t="shared" si="0"/>
        <v>Vakarė Sutkutė</v>
      </c>
      <c r="F30" s="45">
        <f t="shared" si="1"/>
        <v>40489</v>
      </c>
      <c r="G30" s="38" t="str">
        <f t="shared" si="2"/>
        <v>Vitės progimnazija</v>
      </c>
      <c r="H30" s="39">
        <f t="shared" si="3"/>
        <v>1.1226851851851851E-3</v>
      </c>
      <c r="I30" s="34">
        <v>9</v>
      </c>
      <c r="J30" s="40"/>
      <c r="K30" s="16"/>
      <c r="L30" s="27">
        <v>1</v>
      </c>
      <c r="M30" s="41">
        <v>37</v>
      </c>
    </row>
    <row r="31" spans="1:13" ht="12.75" customHeight="1">
      <c r="A31" s="34">
        <v>25</v>
      </c>
      <c r="B31" s="34">
        <v>1</v>
      </c>
      <c r="C31" s="34">
        <v>10</v>
      </c>
      <c r="D31" s="34">
        <v>91</v>
      </c>
      <c r="E31" s="36" t="str">
        <f t="shared" si="0"/>
        <v>Viltė Vaitkutė</v>
      </c>
      <c r="F31" s="37">
        <f t="shared" si="1"/>
        <v>40354</v>
      </c>
      <c r="G31" s="38" t="str">
        <f t="shared" si="2"/>
        <v>Sendvario progimnazija</v>
      </c>
      <c r="H31" s="39">
        <f t="shared" si="3"/>
        <v>1.1342592592592591E-3</v>
      </c>
      <c r="I31" s="34">
        <v>8</v>
      </c>
      <c r="J31" s="40"/>
      <c r="K31" s="16"/>
      <c r="L31" s="27">
        <v>1</v>
      </c>
      <c r="M31" s="41">
        <v>38</v>
      </c>
    </row>
    <row r="32" spans="1:13" ht="12.75" customHeight="1">
      <c r="A32" s="34">
        <v>26</v>
      </c>
      <c r="B32" s="34">
        <v>2</v>
      </c>
      <c r="C32" s="34">
        <v>11</v>
      </c>
      <c r="D32" s="34">
        <v>421</v>
      </c>
      <c r="E32" s="36" t="str">
        <f t="shared" si="0"/>
        <v>Greta Martinkutė</v>
      </c>
      <c r="F32" s="37">
        <f t="shared" si="1"/>
        <v>40301</v>
      </c>
      <c r="G32" s="38" t="str">
        <f t="shared" si="2"/>
        <v>Vydūno gimnazija</v>
      </c>
      <c r="H32" s="39">
        <f t="shared" si="3"/>
        <v>1.1458333333333333E-3</v>
      </c>
      <c r="I32" s="34">
        <v>7</v>
      </c>
      <c r="J32" s="40"/>
      <c r="K32" s="17"/>
      <c r="L32" s="27">
        <v>1</v>
      </c>
      <c r="M32" s="41">
        <v>39</v>
      </c>
    </row>
    <row r="33" spans="1:13" ht="12.75" customHeight="1">
      <c r="A33" s="34">
        <v>27</v>
      </c>
      <c r="B33" s="34">
        <v>2</v>
      </c>
      <c r="C33" s="34">
        <v>12</v>
      </c>
      <c r="D33" s="34">
        <v>93</v>
      </c>
      <c r="E33" s="36" t="str">
        <f t="shared" ref="E33:E63" si="4">IF(ISBLANK(D33)," ",VLOOKUP(D33,dal,3,FALSE))</f>
        <v>Dija Razutytė</v>
      </c>
      <c r="F33" s="37">
        <f t="shared" ref="F33:F63" si="5">IF(ISBLANK(D33)," ",VLOOKUP(D33,dal,4,FALSE))</f>
        <v>40585</v>
      </c>
      <c r="G33" s="38" t="str">
        <f t="shared" ref="G33:G63" si="6">IF(ISBLANK(D33)," ",VLOOKUP(D33,dal,5,FALSE))</f>
        <v>Sendvario progimnazija</v>
      </c>
      <c r="H33" s="39">
        <f t="shared" si="3"/>
        <v>1.1458333333333333E-3</v>
      </c>
      <c r="I33" s="34">
        <v>6</v>
      </c>
      <c r="J33" s="40"/>
      <c r="K33" s="16"/>
      <c r="L33" s="27">
        <v>1</v>
      </c>
      <c r="M33" s="41">
        <v>39</v>
      </c>
    </row>
    <row r="34" spans="1:13" ht="12.75" customHeight="1">
      <c r="A34" s="34">
        <v>28</v>
      </c>
      <c r="B34" s="34">
        <v>3</v>
      </c>
      <c r="C34" s="34">
        <v>5</v>
      </c>
      <c r="D34" s="34">
        <v>294</v>
      </c>
      <c r="E34" s="36" t="str">
        <f t="shared" si="4"/>
        <v>Ksenija Judina</v>
      </c>
      <c r="F34" s="37">
        <f t="shared" si="5"/>
        <v>40544</v>
      </c>
      <c r="G34" s="38" t="str">
        <f t="shared" si="6"/>
        <v>Gabijos progimnazija</v>
      </c>
      <c r="H34" s="39">
        <f t="shared" si="3"/>
        <v>1.1458333333333333E-3</v>
      </c>
      <c r="I34" s="34">
        <v>5</v>
      </c>
      <c r="J34" s="40"/>
      <c r="K34" s="16"/>
      <c r="L34" s="27">
        <v>1</v>
      </c>
      <c r="M34" s="41">
        <v>39</v>
      </c>
    </row>
    <row r="35" spans="1:13" ht="12.75" customHeight="1">
      <c r="A35" s="34">
        <v>29</v>
      </c>
      <c r="B35" s="34">
        <v>3</v>
      </c>
      <c r="C35" s="34">
        <v>6</v>
      </c>
      <c r="D35" s="34">
        <v>496</v>
      </c>
      <c r="E35" s="36" t="str">
        <f t="shared" si="4"/>
        <v>Ūla Baltušytė</v>
      </c>
      <c r="F35" s="37">
        <f t="shared" si="5"/>
        <v>40790</v>
      </c>
      <c r="G35" s="38" t="str">
        <f t="shared" si="6"/>
        <v>Vitės progimnazija</v>
      </c>
      <c r="H35" s="39">
        <f t="shared" si="3"/>
        <v>1.1689814814814816E-3</v>
      </c>
      <c r="I35" s="34">
        <v>4</v>
      </c>
      <c r="J35" s="40"/>
      <c r="K35" s="16"/>
      <c r="L35" s="27">
        <v>1</v>
      </c>
      <c r="M35" s="41">
        <v>41</v>
      </c>
    </row>
    <row r="36" spans="1:13" ht="12.75" customHeight="1">
      <c r="A36" s="34">
        <v>30</v>
      </c>
      <c r="B36" s="34">
        <v>3</v>
      </c>
      <c r="C36" s="34">
        <v>7</v>
      </c>
      <c r="D36" s="34">
        <v>296</v>
      </c>
      <c r="E36" s="36" t="str">
        <f t="shared" si="4"/>
        <v>ALEKSANDRA TIURINA</v>
      </c>
      <c r="F36" s="37">
        <f t="shared" si="5"/>
        <v>40544</v>
      </c>
      <c r="G36" s="38" t="str">
        <f t="shared" si="6"/>
        <v>Gabijos progimnazija</v>
      </c>
      <c r="H36" s="39">
        <f t="shared" si="3"/>
        <v>1.1689814814814816E-3</v>
      </c>
      <c r="I36" s="34">
        <v>3</v>
      </c>
      <c r="J36" s="40"/>
      <c r="K36" s="16"/>
      <c r="L36" s="27">
        <v>1</v>
      </c>
      <c r="M36" s="41">
        <v>41</v>
      </c>
    </row>
    <row r="37" spans="1:13" ht="12.75" customHeight="1">
      <c r="A37" s="34">
        <v>31</v>
      </c>
      <c r="B37" s="34">
        <v>1</v>
      </c>
      <c r="C37" s="34">
        <v>11</v>
      </c>
      <c r="D37" s="34">
        <v>146</v>
      </c>
      <c r="E37" s="36" t="str">
        <f t="shared" si="4"/>
        <v>Agnė Pužaitė</v>
      </c>
      <c r="F37" s="43">
        <f t="shared" si="5"/>
        <v>2010</v>
      </c>
      <c r="G37" s="38" t="str">
        <f t="shared" si="6"/>
        <v>"Smeltės" prog.</v>
      </c>
      <c r="H37" s="39">
        <f t="shared" si="3"/>
        <v>1.1805555555555556E-3</v>
      </c>
      <c r="I37" s="34">
        <v>2</v>
      </c>
      <c r="J37" s="40"/>
      <c r="K37" s="16"/>
      <c r="L37" s="27">
        <v>1</v>
      </c>
      <c r="M37" s="41">
        <v>42</v>
      </c>
    </row>
    <row r="38" spans="1:13" ht="12.75" customHeight="1">
      <c r="A38" s="34">
        <v>32</v>
      </c>
      <c r="B38" s="34">
        <v>1</v>
      </c>
      <c r="C38" s="34">
        <v>12</v>
      </c>
      <c r="D38" s="34">
        <v>418</v>
      </c>
      <c r="E38" s="36" t="str">
        <f t="shared" si="4"/>
        <v>Liepa Juknevičiutė</v>
      </c>
      <c r="F38" s="43">
        <f t="shared" si="5"/>
        <v>2010</v>
      </c>
      <c r="G38" s="38" t="str">
        <f t="shared" si="6"/>
        <v>Tauralaukio progimn.</v>
      </c>
      <c r="H38" s="39">
        <f t="shared" si="3"/>
        <v>1.1805555555555556E-3</v>
      </c>
      <c r="I38" s="34">
        <v>1</v>
      </c>
      <c r="J38" s="40"/>
      <c r="K38" s="16"/>
      <c r="L38" s="27">
        <v>1</v>
      </c>
      <c r="M38" s="41">
        <v>42</v>
      </c>
    </row>
    <row r="39" spans="1:13" ht="12.75" customHeight="1">
      <c r="A39" s="34">
        <v>33</v>
      </c>
      <c r="B39" s="34">
        <v>3</v>
      </c>
      <c r="C39" s="34">
        <v>8</v>
      </c>
      <c r="D39" s="34">
        <v>491</v>
      </c>
      <c r="E39" s="36" t="str">
        <f t="shared" si="4"/>
        <v>Gabija Burškytė</v>
      </c>
      <c r="F39" s="44">
        <f t="shared" si="5"/>
        <v>40780</v>
      </c>
      <c r="G39" s="38" t="str">
        <f t="shared" si="6"/>
        <v>Vitės progimnazija</v>
      </c>
      <c r="H39" s="39">
        <f t="shared" si="3"/>
        <v>1.1805555555555556E-3</v>
      </c>
      <c r="I39" s="34">
        <v>1</v>
      </c>
      <c r="J39" s="40"/>
      <c r="K39" s="16"/>
      <c r="L39" s="27">
        <v>1</v>
      </c>
      <c r="M39" s="41">
        <v>42</v>
      </c>
    </row>
    <row r="40" spans="1:13" ht="12.75" customHeight="1">
      <c r="A40" s="34">
        <v>34</v>
      </c>
      <c r="B40" s="34">
        <v>1</v>
      </c>
      <c r="C40" s="34">
        <v>13</v>
      </c>
      <c r="D40" s="34">
        <v>144</v>
      </c>
      <c r="E40" s="36" t="str">
        <f t="shared" si="4"/>
        <v>Jūratė Glinskytė</v>
      </c>
      <c r="F40" s="43">
        <f t="shared" si="5"/>
        <v>2011</v>
      </c>
      <c r="G40" s="38" t="str">
        <f t="shared" si="6"/>
        <v>"Smeltės" prog.</v>
      </c>
      <c r="H40" s="39">
        <f t="shared" si="3"/>
        <v>1.1921296296296296E-3</v>
      </c>
      <c r="I40" s="34">
        <v>1</v>
      </c>
      <c r="J40" s="40"/>
      <c r="K40" s="17"/>
      <c r="L40" s="27">
        <v>1</v>
      </c>
      <c r="M40" s="41">
        <v>43</v>
      </c>
    </row>
    <row r="41" spans="1:13" ht="12.75" customHeight="1">
      <c r="A41" s="34">
        <v>35</v>
      </c>
      <c r="B41" s="34">
        <v>2</v>
      </c>
      <c r="C41" s="34">
        <v>13</v>
      </c>
      <c r="D41" s="34">
        <v>390</v>
      </c>
      <c r="E41" s="36" t="str">
        <f t="shared" si="4"/>
        <v>Gabija Garbaitytė</v>
      </c>
      <c r="F41" s="37">
        <f t="shared" si="5"/>
        <v>40246</v>
      </c>
      <c r="G41" s="38" t="str">
        <f t="shared" si="6"/>
        <v>"Versmės" progimnazija</v>
      </c>
      <c r="H41" s="39">
        <f t="shared" si="3"/>
        <v>1.1921296296296296E-3</v>
      </c>
      <c r="I41" s="34">
        <v>1</v>
      </c>
      <c r="J41" s="40"/>
      <c r="K41" s="16"/>
      <c r="L41" s="27">
        <v>1</v>
      </c>
      <c r="M41" s="41">
        <v>43</v>
      </c>
    </row>
    <row r="42" spans="1:13" ht="12.75" customHeight="1">
      <c r="A42" s="34">
        <v>36</v>
      </c>
      <c r="B42" s="34">
        <v>2</v>
      </c>
      <c r="C42" s="34">
        <v>14</v>
      </c>
      <c r="D42" s="34">
        <v>323</v>
      </c>
      <c r="E42" s="36" t="str">
        <f t="shared" si="4"/>
        <v>Benas Kondraškinas</v>
      </c>
      <c r="F42" s="37">
        <f t="shared" si="5"/>
        <v>40478</v>
      </c>
      <c r="G42" s="38" t="str">
        <f t="shared" si="6"/>
        <v>Vydūno gimnazija</v>
      </c>
      <c r="H42" s="39">
        <f t="shared" si="3"/>
        <v>1.1921296296296296E-3</v>
      </c>
      <c r="I42" s="34">
        <v>1</v>
      </c>
      <c r="J42" s="40"/>
      <c r="K42" s="17"/>
      <c r="L42" s="27">
        <v>1</v>
      </c>
      <c r="M42" s="41">
        <v>43</v>
      </c>
    </row>
    <row r="43" spans="1:13" ht="12.75" customHeight="1">
      <c r="A43" s="34">
        <v>37</v>
      </c>
      <c r="B43" s="34">
        <v>1</v>
      </c>
      <c r="C43" s="34">
        <v>14</v>
      </c>
      <c r="D43" s="34">
        <v>190</v>
      </c>
      <c r="E43" s="36" t="str">
        <f t="shared" si="4"/>
        <v>Saulė Girdvainytė</v>
      </c>
      <c r="F43" s="43">
        <f t="shared" si="5"/>
        <v>2010</v>
      </c>
      <c r="G43" s="38" t="str">
        <f t="shared" si="6"/>
        <v>Tauralaukio progimn.</v>
      </c>
      <c r="H43" s="39">
        <f t="shared" si="3"/>
        <v>1.2037037037037038E-3</v>
      </c>
      <c r="I43" s="34">
        <v>1</v>
      </c>
      <c r="J43" s="40"/>
      <c r="K43" s="16"/>
      <c r="L43" s="27">
        <v>1</v>
      </c>
      <c r="M43" s="41">
        <v>44</v>
      </c>
    </row>
    <row r="44" spans="1:13" ht="12.75" customHeight="1">
      <c r="A44" s="34">
        <v>38</v>
      </c>
      <c r="B44" s="34">
        <v>2</v>
      </c>
      <c r="C44" s="34">
        <v>15</v>
      </c>
      <c r="D44" s="34">
        <v>376</v>
      </c>
      <c r="E44" s="36" t="str">
        <f t="shared" si="4"/>
        <v>Rebeka Kubiliūte</v>
      </c>
      <c r="F44" s="37">
        <f t="shared" si="5"/>
        <v>40384</v>
      </c>
      <c r="G44" s="38" t="str">
        <f t="shared" si="6"/>
        <v>Liudviko Stulpino prog.</v>
      </c>
      <c r="H44" s="39">
        <f t="shared" si="3"/>
        <v>1.2037037037037038E-3</v>
      </c>
      <c r="I44" s="34">
        <v>1</v>
      </c>
      <c r="J44" s="40"/>
      <c r="K44" s="17"/>
      <c r="L44" s="27">
        <v>1</v>
      </c>
      <c r="M44" s="41">
        <v>44</v>
      </c>
    </row>
    <row r="45" spans="1:13" ht="12.75" customHeight="1">
      <c r="A45" s="34">
        <v>39</v>
      </c>
      <c r="B45" s="34">
        <v>2</v>
      </c>
      <c r="C45" s="34">
        <v>16</v>
      </c>
      <c r="D45" s="34">
        <v>391</v>
      </c>
      <c r="E45" s="36" t="str">
        <f t="shared" si="4"/>
        <v>Rūta Lizdenytė</v>
      </c>
      <c r="F45" s="37" t="str">
        <f t="shared" si="5"/>
        <v>2010-05-19+</v>
      </c>
      <c r="G45" s="38" t="str">
        <f t="shared" si="6"/>
        <v>"Versmės" progimnazija</v>
      </c>
      <c r="H45" s="39">
        <f t="shared" si="3"/>
        <v>1.2037037037037038E-3</v>
      </c>
      <c r="I45" s="34">
        <v>1</v>
      </c>
      <c r="J45" s="40"/>
      <c r="K45" s="16"/>
      <c r="L45" s="27">
        <v>1</v>
      </c>
      <c r="M45" s="41">
        <v>44</v>
      </c>
    </row>
    <row r="46" spans="1:13" ht="12.75" customHeight="1">
      <c r="A46" s="34">
        <v>40</v>
      </c>
      <c r="B46" s="34">
        <v>3</v>
      </c>
      <c r="C46" s="34">
        <v>9</v>
      </c>
      <c r="D46" s="34">
        <v>3</v>
      </c>
      <c r="E46" s="36" t="str">
        <f t="shared" si="4"/>
        <v>Meda Smilginytė</v>
      </c>
      <c r="F46" s="43">
        <f t="shared" si="5"/>
        <v>2011</v>
      </c>
      <c r="G46" s="38" t="str">
        <f t="shared" si="6"/>
        <v>Saulėtekio prog</v>
      </c>
      <c r="H46" s="39">
        <f t="shared" si="3"/>
        <v>1.2037037037037038E-3</v>
      </c>
      <c r="I46" s="34">
        <v>1</v>
      </c>
      <c r="J46" s="40"/>
      <c r="K46" s="16"/>
      <c r="L46" s="27">
        <v>1</v>
      </c>
      <c r="M46" s="41">
        <v>44</v>
      </c>
    </row>
    <row r="47" spans="1:13" ht="12.75" customHeight="1">
      <c r="A47" s="34">
        <v>41</v>
      </c>
      <c r="B47" s="34"/>
      <c r="C47" s="34"/>
      <c r="D47" s="34">
        <v>493</v>
      </c>
      <c r="E47" s="36" t="str">
        <f t="shared" si="4"/>
        <v>Emilija Stulginskytė</v>
      </c>
      <c r="F47" s="37">
        <f t="shared" si="5"/>
        <v>40186</v>
      </c>
      <c r="G47" s="38" t="str">
        <f t="shared" si="6"/>
        <v>Vitės progimnazija</v>
      </c>
      <c r="H47" s="39">
        <f t="shared" si="3"/>
        <v>1.2037037037037038E-3</v>
      </c>
      <c r="I47" s="34">
        <v>1</v>
      </c>
      <c r="J47" s="40"/>
      <c r="K47" s="16"/>
      <c r="L47" s="27">
        <v>1</v>
      </c>
      <c r="M47" s="41">
        <v>44</v>
      </c>
    </row>
    <row r="48" spans="1:13" ht="12.75" customHeight="1">
      <c r="A48" s="34">
        <v>42</v>
      </c>
      <c r="B48" s="34">
        <v>2</v>
      </c>
      <c r="C48" s="34">
        <v>17</v>
      </c>
      <c r="D48" s="34">
        <v>194</v>
      </c>
      <c r="E48" s="36" t="str">
        <f t="shared" si="4"/>
        <v>Vaiva Saulėnaitė</v>
      </c>
      <c r="F48" s="43">
        <f t="shared" si="5"/>
        <v>2010</v>
      </c>
      <c r="G48" s="38" t="str">
        <f t="shared" si="6"/>
        <v>Tauralaukio progimn.</v>
      </c>
      <c r="H48" s="39">
        <f t="shared" si="3"/>
        <v>1.2152777777777778E-3</v>
      </c>
      <c r="I48" s="34">
        <v>1</v>
      </c>
      <c r="J48" s="40"/>
      <c r="K48" s="16"/>
      <c r="L48" s="27">
        <v>1</v>
      </c>
      <c r="M48" s="41">
        <v>45</v>
      </c>
    </row>
    <row r="49" spans="1:13" ht="12.75" customHeight="1">
      <c r="A49" s="34">
        <v>43</v>
      </c>
      <c r="B49" s="34">
        <v>2</v>
      </c>
      <c r="C49" s="34">
        <v>18</v>
      </c>
      <c r="D49" s="34">
        <v>388</v>
      </c>
      <c r="E49" s="36" t="str">
        <f t="shared" si="4"/>
        <v>Agnė Grigalytė</v>
      </c>
      <c r="F49" s="37">
        <f t="shared" si="5"/>
        <v>40351</v>
      </c>
      <c r="G49" s="38" t="str">
        <f t="shared" si="6"/>
        <v>"Versmės" progimnazija</v>
      </c>
      <c r="H49" s="39">
        <f t="shared" si="3"/>
        <v>1.2152777777777778E-3</v>
      </c>
      <c r="I49" s="34">
        <v>1</v>
      </c>
      <c r="J49" s="40"/>
      <c r="K49" s="16"/>
      <c r="L49" s="27">
        <v>1</v>
      </c>
      <c r="M49" s="41">
        <v>45</v>
      </c>
    </row>
    <row r="50" spans="1:13" ht="12.75" customHeight="1">
      <c r="A50" s="34">
        <v>44</v>
      </c>
      <c r="B50" s="34">
        <v>1</v>
      </c>
      <c r="C50" s="34">
        <v>15</v>
      </c>
      <c r="D50" s="34">
        <v>199</v>
      </c>
      <c r="E50" s="36" t="str">
        <f t="shared" si="4"/>
        <v>Liepa Stančiūtė</v>
      </c>
      <c r="F50" s="37">
        <f t="shared" si="5"/>
        <v>2012</v>
      </c>
      <c r="G50" s="38" t="str">
        <f t="shared" si="6"/>
        <v>Tauralaukio progimn.</v>
      </c>
      <c r="H50" s="39">
        <f t="shared" si="3"/>
        <v>1.2268518518518518E-3</v>
      </c>
      <c r="I50" s="34">
        <v>1</v>
      </c>
      <c r="J50" s="40"/>
      <c r="K50" s="16"/>
      <c r="L50" s="27">
        <v>1</v>
      </c>
      <c r="M50" s="41">
        <v>46</v>
      </c>
    </row>
    <row r="51" spans="1:13" ht="12.75" customHeight="1">
      <c r="A51" s="34">
        <v>45</v>
      </c>
      <c r="B51" s="34">
        <v>3</v>
      </c>
      <c r="C51" s="34">
        <v>10</v>
      </c>
      <c r="D51" s="34">
        <v>485</v>
      </c>
      <c r="E51" s="36" t="str">
        <f t="shared" si="4"/>
        <v>Danielė Gocentė</v>
      </c>
      <c r="F51" s="44">
        <f t="shared" si="5"/>
        <v>40444</v>
      </c>
      <c r="G51" s="38" t="str">
        <f t="shared" si="6"/>
        <v>Vitės progimnazija</v>
      </c>
      <c r="H51" s="39">
        <f t="shared" si="3"/>
        <v>1.2268518518518518E-3</v>
      </c>
      <c r="I51" s="34">
        <v>1</v>
      </c>
      <c r="J51" s="40"/>
      <c r="K51" s="16"/>
      <c r="L51" s="27">
        <v>1</v>
      </c>
      <c r="M51" s="41">
        <v>46</v>
      </c>
    </row>
    <row r="52" spans="1:13" ht="12.75" customHeight="1">
      <c r="A52" s="34">
        <v>46</v>
      </c>
      <c r="B52" s="34">
        <v>1</v>
      </c>
      <c r="C52" s="34">
        <v>16</v>
      </c>
      <c r="D52" s="34">
        <v>413</v>
      </c>
      <c r="E52" s="36" t="str">
        <f t="shared" si="4"/>
        <v>Violeta Balnytė</v>
      </c>
      <c r="F52" s="43">
        <f t="shared" si="5"/>
        <v>2011</v>
      </c>
      <c r="G52" s="38" t="str">
        <f t="shared" si="6"/>
        <v>Prano Mašioto prog.</v>
      </c>
      <c r="H52" s="39">
        <f t="shared" si="3"/>
        <v>1.25E-3</v>
      </c>
      <c r="I52" s="34">
        <v>1</v>
      </c>
      <c r="J52" s="40"/>
      <c r="K52" s="16"/>
      <c r="L52" s="27">
        <v>1</v>
      </c>
      <c r="M52" s="41">
        <v>48</v>
      </c>
    </row>
    <row r="53" spans="1:13" ht="12.75" customHeight="1">
      <c r="A53" s="34">
        <v>47</v>
      </c>
      <c r="B53" s="34">
        <v>2</v>
      </c>
      <c r="C53" s="34">
        <v>19</v>
      </c>
      <c r="D53" s="34">
        <v>420</v>
      </c>
      <c r="E53" s="36" t="str">
        <f t="shared" si="4"/>
        <v>Gabrielė Lastauskaitė</v>
      </c>
      <c r="F53" s="43">
        <f t="shared" si="5"/>
        <v>2010</v>
      </c>
      <c r="G53" s="38" t="str">
        <f t="shared" si="6"/>
        <v>Tauralaukio progimn.</v>
      </c>
      <c r="H53" s="39">
        <f t="shared" si="3"/>
        <v>1.25E-3</v>
      </c>
      <c r="I53" s="34">
        <v>1</v>
      </c>
      <c r="J53" s="40"/>
      <c r="K53" s="16"/>
      <c r="L53" s="27">
        <v>1</v>
      </c>
      <c r="M53" s="41">
        <v>48</v>
      </c>
    </row>
    <row r="54" spans="1:13" ht="12.75" customHeight="1">
      <c r="A54" s="34">
        <v>48</v>
      </c>
      <c r="B54" s="34">
        <v>1</v>
      </c>
      <c r="C54" s="34">
        <v>17</v>
      </c>
      <c r="D54" s="34">
        <v>334</v>
      </c>
      <c r="E54" s="36" t="str">
        <f t="shared" si="4"/>
        <v>Anelė Vainoriūtė</v>
      </c>
      <c r="F54" s="43">
        <f t="shared" si="5"/>
        <v>2011</v>
      </c>
      <c r="G54" s="38" t="str">
        <f t="shared" si="6"/>
        <v>Vydūno gimnazija</v>
      </c>
      <c r="H54" s="39">
        <f t="shared" si="3"/>
        <v>1.261574074074074E-3</v>
      </c>
      <c r="I54" s="34">
        <v>1</v>
      </c>
      <c r="J54" s="40"/>
      <c r="K54" s="16"/>
      <c r="L54" s="27">
        <v>1</v>
      </c>
      <c r="M54" s="41">
        <v>49</v>
      </c>
    </row>
    <row r="55" spans="1:13" ht="12.75" customHeight="1">
      <c r="A55" s="34">
        <v>49</v>
      </c>
      <c r="B55" s="34">
        <v>3</v>
      </c>
      <c r="C55" s="34">
        <v>11</v>
      </c>
      <c r="D55" s="34">
        <v>143</v>
      </c>
      <c r="E55" s="36" t="s">
        <v>853</v>
      </c>
      <c r="F55" s="37">
        <v>2010</v>
      </c>
      <c r="G55" s="38" t="s">
        <v>500</v>
      </c>
      <c r="H55" s="39">
        <f t="shared" si="3"/>
        <v>1.261574074074074E-3</v>
      </c>
      <c r="I55" s="34">
        <v>1</v>
      </c>
      <c r="J55" s="40"/>
      <c r="K55" s="16"/>
      <c r="L55" s="27">
        <v>1</v>
      </c>
      <c r="M55" s="41">
        <v>49</v>
      </c>
    </row>
    <row r="56" spans="1:13" ht="12.75" customHeight="1">
      <c r="A56" s="34">
        <v>50</v>
      </c>
      <c r="B56" s="34">
        <v>1</v>
      </c>
      <c r="C56" s="34">
        <v>18</v>
      </c>
      <c r="D56" s="34">
        <v>419</v>
      </c>
      <c r="E56" s="36" t="str">
        <f t="shared" si="4"/>
        <v>Skaistė Jermolajeva</v>
      </c>
      <c r="F56" s="43">
        <f t="shared" si="5"/>
        <v>2010</v>
      </c>
      <c r="G56" s="38" t="str">
        <f t="shared" si="6"/>
        <v>Tauralaukio progimn.</v>
      </c>
      <c r="H56" s="39">
        <f t="shared" si="3"/>
        <v>1.2731481481481483E-3</v>
      </c>
      <c r="I56" s="34">
        <v>1</v>
      </c>
      <c r="J56" s="40"/>
      <c r="K56" s="16"/>
      <c r="L56" s="27">
        <v>1</v>
      </c>
      <c r="M56" s="41">
        <v>50</v>
      </c>
    </row>
    <row r="57" spans="1:13" ht="12.75" customHeight="1">
      <c r="A57" s="34">
        <v>51</v>
      </c>
      <c r="B57" s="34">
        <v>3</v>
      </c>
      <c r="C57" s="34">
        <v>12</v>
      </c>
      <c r="D57" s="34">
        <v>486</v>
      </c>
      <c r="E57" s="36" t="str">
        <f t="shared" si="4"/>
        <v>Kornelija Medveckaitė</v>
      </c>
      <c r="F57" s="44">
        <f t="shared" si="5"/>
        <v>40379</v>
      </c>
      <c r="G57" s="38" t="str">
        <f t="shared" si="6"/>
        <v>Vitės progimnazija</v>
      </c>
      <c r="H57" s="39">
        <f t="shared" si="3"/>
        <v>1.2731481481481483E-3</v>
      </c>
      <c r="I57" s="34">
        <v>1</v>
      </c>
      <c r="J57" s="40"/>
      <c r="K57" s="17"/>
      <c r="L57" s="27">
        <v>1</v>
      </c>
      <c r="M57" s="41">
        <v>50</v>
      </c>
    </row>
    <row r="58" spans="1:13" ht="12.75" customHeight="1">
      <c r="A58" s="34">
        <v>52</v>
      </c>
      <c r="B58" s="34">
        <v>3</v>
      </c>
      <c r="C58" s="34">
        <v>13</v>
      </c>
      <c r="D58" s="34">
        <v>74</v>
      </c>
      <c r="E58" s="36" t="str">
        <f t="shared" si="4"/>
        <v>Deimantė Bartkutė</v>
      </c>
      <c r="F58" s="37">
        <f t="shared" si="5"/>
        <v>40303</v>
      </c>
      <c r="G58" s="38" t="str">
        <f t="shared" si="6"/>
        <v>S. Dacho prog.</v>
      </c>
      <c r="H58" s="39">
        <f t="shared" si="3"/>
        <v>1.2847222222222223E-3</v>
      </c>
      <c r="I58" s="34">
        <v>1</v>
      </c>
      <c r="J58" s="40"/>
      <c r="K58" s="16"/>
      <c r="L58" s="27">
        <v>1</v>
      </c>
      <c r="M58" s="41">
        <v>51</v>
      </c>
    </row>
    <row r="59" spans="1:13" ht="12.75" customHeight="1">
      <c r="A59" s="34">
        <v>53</v>
      </c>
      <c r="B59" s="34">
        <v>3</v>
      </c>
      <c r="C59" s="34">
        <v>14</v>
      </c>
      <c r="D59" s="34">
        <v>484</v>
      </c>
      <c r="E59" s="36" t="str">
        <f t="shared" si="4"/>
        <v>Austėja Ališauskaitė</v>
      </c>
      <c r="F59" s="44">
        <f t="shared" si="5"/>
        <v>40313</v>
      </c>
      <c r="G59" s="38" t="str">
        <f t="shared" si="6"/>
        <v>Vitės progimnazija</v>
      </c>
      <c r="H59" s="39">
        <f t="shared" si="3"/>
        <v>1.3425925925925925E-3</v>
      </c>
      <c r="I59" s="34">
        <v>1</v>
      </c>
      <c r="J59" s="40"/>
      <c r="K59" s="16"/>
      <c r="L59" s="27">
        <v>1</v>
      </c>
      <c r="M59" s="41">
        <v>56</v>
      </c>
    </row>
    <row r="60" spans="1:13" ht="12.75" customHeight="1">
      <c r="A60" s="34">
        <v>54</v>
      </c>
      <c r="B60" s="34">
        <v>2</v>
      </c>
      <c r="C60" s="34">
        <v>20</v>
      </c>
      <c r="D60" s="34">
        <v>374</v>
      </c>
      <c r="E60" s="36" t="str">
        <f t="shared" si="4"/>
        <v>Ignė Stankutė</v>
      </c>
      <c r="F60" s="37">
        <f t="shared" si="5"/>
        <v>41160</v>
      </c>
      <c r="G60" s="38" t="str">
        <f t="shared" si="6"/>
        <v>Liudviko Stulpino prog.</v>
      </c>
      <c r="H60" s="39">
        <f t="shared" si="3"/>
        <v>1.3773148148148147E-3</v>
      </c>
      <c r="I60" s="34">
        <v>1</v>
      </c>
      <c r="J60" s="40"/>
      <c r="K60" s="16"/>
      <c r="L60" s="27">
        <v>1</v>
      </c>
      <c r="M60" s="41">
        <v>59</v>
      </c>
    </row>
    <row r="61" spans="1:13" ht="12.75" customHeight="1">
      <c r="A61" s="34">
        <v>55</v>
      </c>
      <c r="B61" s="34">
        <v>2</v>
      </c>
      <c r="C61" s="34">
        <v>21</v>
      </c>
      <c r="D61" s="34">
        <v>49</v>
      </c>
      <c r="E61" s="36" t="str">
        <f t="shared" si="4"/>
        <v>ZLATA AGAROVA</v>
      </c>
      <c r="F61" s="37">
        <f t="shared" si="5"/>
        <v>40424</v>
      </c>
      <c r="G61" s="38" t="str">
        <f t="shared" si="6"/>
        <v>PAJŪRIO progimnazija</v>
      </c>
      <c r="H61" s="39">
        <f t="shared" si="3"/>
        <v>1.3773148148148147E-3</v>
      </c>
      <c r="I61" s="34">
        <v>1</v>
      </c>
      <c r="J61" s="40"/>
      <c r="K61" s="16"/>
      <c r="L61" s="27">
        <v>1</v>
      </c>
      <c r="M61" s="41">
        <v>59</v>
      </c>
    </row>
    <row r="62" spans="1:13" ht="12.75" customHeight="1">
      <c r="A62" s="34">
        <v>56</v>
      </c>
      <c r="B62" s="34">
        <v>1</v>
      </c>
      <c r="C62" s="34">
        <v>19</v>
      </c>
      <c r="D62" s="34">
        <v>190</v>
      </c>
      <c r="E62" s="36" t="str">
        <f t="shared" si="4"/>
        <v>Saulė Girdvainytė</v>
      </c>
      <c r="F62" s="43">
        <f t="shared" si="5"/>
        <v>2010</v>
      </c>
      <c r="G62" s="38" t="str">
        <f t="shared" si="6"/>
        <v>Tauralaukio progimn.</v>
      </c>
      <c r="H62" s="39">
        <f t="shared" si="3"/>
        <v>1.4583333333333334E-3</v>
      </c>
      <c r="I62" s="34">
        <v>1</v>
      </c>
      <c r="J62" s="40"/>
      <c r="K62" s="16"/>
      <c r="L62" s="27">
        <v>2</v>
      </c>
      <c r="M62" s="41">
        <v>6</v>
      </c>
    </row>
    <row r="63" spans="1:13" ht="12.75" customHeight="1">
      <c r="A63" s="34">
        <v>57</v>
      </c>
      <c r="B63" s="34">
        <v>1</v>
      </c>
      <c r="C63" s="34">
        <v>20</v>
      </c>
      <c r="D63" s="34">
        <v>200</v>
      </c>
      <c r="E63" s="36" t="str">
        <f t="shared" si="4"/>
        <v>Gabrielė Kupliauskaitė</v>
      </c>
      <c r="F63" s="43">
        <f t="shared" si="5"/>
        <v>2010</v>
      </c>
      <c r="G63" s="38" t="str">
        <f t="shared" si="6"/>
        <v>Tauralaukio progimn.</v>
      </c>
      <c r="H63" s="39">
        <f t="shared" si="3"/>
        <v>1.6203703703703703E-3</v>
      </c>
      <c r="I63" s="34">
        <v>1</v>
      </c>
      <c r="J63" s="40"/>
      <c r="K63" s="16"/>
      <c r="L63" s="27">
        <v>2</v>
      </c>
      <c r="M63" s="41">
        <v>20</v>
      </c>
    </row>
    <row r="64" spans="1:13" ht="12.75" customHeight="1">
      <c r="A64" s="46"/>
      <c r="B64" s="46"/>
      <c r="C64" s="46"/>
      <c r="D64" s="46"/>
      <c r="E64" s="48"/>
      <c r="F64" s="5"/>
      <c r="G64" s="19"/>
      <c r="H64" s="18"/>
      <c r="I64" s="40"/>
      <c r="J64" s="40"/>
      <c r="K64" s="16"/>
      <c r="L64" s="27"/>
      <c r="M64" s="41"/>
    </row>
    <row r="65" spans="1:13" ht="12.75" customHeight="1">
      <c r="A65" s="46"/>
      <c r="B65" s="46"/>
      <c r="C65" s="46"/>
      <c r="D65" s="46"/>
      <c r="E65" s="48"/>
      <c r="F65" s="5"/>
      <c r="G65" s="19"/>
      <c r="H65" s="18"/>
      <c r="I65" s="46"/>
      <c r="J65" s="40"/>
      <c r="K65" s="16"/>
      <c r="L65" s="27"/>
      <c r="M65" s="41"/>
    </row>
    <row r="66" spans="1:13" ht="12.75" customHeight="1">
      <c r="A66" s="46"/>
      <c r="B66" s="46"/>
      <c r="C66" s="46"/>
      <c r="D66" s="46"/>
      <c r="E66" s="48"/>
      <c r="F66" s="5"/>
      <c r="G66" s="19"/>
      <c r="H66" s="18"/>
      <c r="I66" s="46"/>
      <c r="J66" s="40"/>
      <c r="K66" s="16"/>
      <c r="L66" s="27"/>
      <c r="M66" s="41"/>
    </row>
    <row r="67" spans="1:13" ht="12.75" customHeight="1">
      <c r="A67" s="46"/>
      <c r="B67" s="46"/>
      <c r="C67" s="46"/>
      <c r="D67" s="46"/>
      <c r="E67" s="48"/>
      <c r="F67" s="5"/>
      <c r="G67" s="19"/>
      <c r="H67" s="18"/>
      <c r="I67" s="46"/>
      <c r="J67" s="40"/>
      <c r="K67" s="16"/>
      <c r="L67" s="27"/>
      <c r="M67" s="41"/>
    </row>
    <row r="68" spans="1:13" ht="12.75" customHeight="1">
      <c r="A68" s="46"/>
      <c r="B68" s="46"/>
      <c r="C68" s="46"/>
      <c r="D68" s="46"/>
      <c r="E68" s="48"/>
      <c r="F68" s="5"/>
      <c r="G68" s="19"/>
      <c r="H68" s="18"/>
      <c r="I68" s="46"/>
      <c r="J68" s="40"/>
      <c r="K68" s="16"/>
      <c r="L68" s="27"/>
      <c r="M68" s="41"/>
    </row>
    <row r="69" spans="1:13" ht="12.75" customHeight="1">
      <c r="A69" s="46"/>
      <c r="B69" s="46"/>
      <c r="C69" s="46"/>
      <c r="D69" s="46"/>
      <c r="E69" s="48"/>
      <c r="F69" s="5"/>
      <c r="G69" s="19"/>
      <c r="H69" s="18"/>
      <c r="I69" s="46"/>
      <c r="J69" s="40"/>
      <c r="K69" s="16"/>
      <c r="L69" s="27"/>
      <c r="M69" s="41"/>
    </row>
    <row r="70" spans="1:13" ht="12.75" customHeight="1">
      <c r="A70" s="46"/>
      <c r="B70" s="46"/>
      <c r="C70" s="46"/>
      <c r="D70" s="46"/>
      <c r="E70" s="48"/>
      <c r="F70" s="5"/>
      <c r="G70" s="19"/>
      <c r="H70" s="18"/>
      <c r="I70" s="46"/>
      <c r="J70" s="40"/>
      <c r="K70" s="16"/>
      <c r="L70" s="27"/>
      <c r="M70" s="41"/>
    </row>
    <row r="71" spans="1:13" ht="12.75" customHeight="1">
      <c r="A71" s="46"/>
      <c r="B71" s="46"/>
      <c r="C71" s="46"/>
      <c r="D71" s="46"/>
      <c r="E71" s="48"/>
      <c r="F71" s="5"/>
      <c r="G71" s="19"/>
      <c r="H71" s="18"/>
      <c r="I71" s="46"/>
      <c r="J71" s="40"/>
      <c r="K71" s="16"/>
      <c r="L71" s="27"/>
      <c r="M71" s="41"/>
    </row>
    <row r="72" spans="1:13" ht="12.75" customHeight="1">
      <c r="A72" s="46"/>
      <c r="B72" s="46"/>
      <c r="C72" s="46"/>
      <c r="D72" s="46"/>
      <c r="E72" s="48"/>
      <c r="F72" s="5"/>
      <c r="G72" s="19"/>
      <c r="H72" s="18"/>
      <c r="I72" s="46"/>
      <c r="J72" s="40"/>
      <c r="K72" s="16"/>
      <c r="L72" s="27"/>
      <c r="M72" s="41"/>
    </row>
    <row r="73" spans="1:13" ht="12.75" customHeight="1">
      <c r="A73" s="46"/>
      <c r="B73" s="46"/>
      <c r="C73" s="46"/>
      <c r="D73" s="46"/>
      <c r="E73" s="48"/>
      <c r="F73" s="5"/>
      <c r="G73" s="19"/>
      <c r="H73" s="18"/>
      <c r="I73" s="46"/>
      <c r="J73" s="40"/>
      <c r="K73" s="16"/>
      <c r="L73" s="27"/>
      <c r="M73" s="41"/>
    </row>
    <row r="74" spans="1:13" ht="12.75" customHeight="1">
      <c r="A74" s="46"/>
      <c r="B74" s="46"/>
      <c r="C74" s="46"/>
      <c r="D74" s="46"/>
      <c r="E74" s="48"/>
      <c r="F74" s="5"/>
      <c r="G74" s="19"/>
      <c r="H74" s="18"/>
      <c r="I74" s="46"/>
      <c r="J74" s="40"/>
      <c r="K74" s="16"/>
      <c r="L74" s="27"/>
      <c r="M74" s="41"/>
    </row>
    <row r="75" spans="1:13" ht="12.75" customHeight="1">
      <c r="A75" s="46"/>
      <c r="B75" s="46"/>
      <c r="C75" s="46"/>
      <c r="D75" s="46"/>
      <c r="E75" s="48"/>
      <c r="F75" s="5"/>
      <c r="G75" s="19"/>
      <c r="H75" s="18"/>
      <c r="I75" s="46"/>
      <c r="J75" s="40"/>
      <c r="K75" s="16"/>
      <c r="L75" s="27"/>
      <c r="M75" s="41"/>
    </row>
    <row r="76" spans="1:13" ht="12.75" customHeight="1">
      <c r="A76" s="46"/>
      <c r="B76" s="46"/>
      <c r="C76" s="46"/>
      <c r="D76" s="46"/>
      <c r="E76" s="48"/>
      <c r="F76" s="5"/>
      <c r="G76" s="19"/>
      <c r="H76" s="18"/>
      <c r="I76" s="46"/>
      <c r="J76" s="40"/>
      <c r="K76" s="16"/>
      <c r="L76" s="27"/>
      <c r="M76" s="41"/>
    </row>
    <row r="77" spans="1:13" ht="12.75" customHeight="1">
      <c r="A77" s="46"/>
      <c r="B77" s="46"/>
      <c r="C77" s="46"/>
      <c r="D77" s="46"/>
      <c r="E77" s="48"/>
      <c r="F77" s="5"/>
      <c r="G77" s="19"/>
      <c r="H77" s="18"/>
      <c r="I77" s="46"/>
      <c r="J77" s="40"/>
      <c r="K77" s="16"/>
      <c r="L77" s="27"/>
      <c r="M77" s="41"/>
    </row>
    <row r="78" spans="1:13" ht="12.75" customHeight="1">
      <c r="A78" s="46"/>
      <c r="B78" s="46"/>
      <c r="C78" s="46"/>
      <c r="D78" s="46"/>
      <c r="E78" s="48"/>
      <c r="F78" s="5"/>
      <c r="G78" s="19"/>
      <c r="H78" s="18"/>
      <c r="I78" s="46"/>
      <c r="J78" s="40"/>
      <c r="K78" s="16"/>
      <c r="L78" s="27"/>
      <c r="M78" s="41"/>
    </row>
  </sheetData>
  <mergeCells count="2">
    <mergeCell ref="A1:G1"/>
    <mergeCell ref="E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9"/>
  <sheetViews>
    <sheetView workbookViewId="0">
      <pane ySplit="6" topLeftCell="A7" activePane="bottomLeft" state="frozen"/>
      <selection pane="bottomLeft" activeCell="I24" sqref="I24:I93"/>
    </sheetView>
  </sheetViews>
  <sheetFormatPr defaultColWidth="15.140625" defaultRowHeight="15" customHeight="1"/>
  <cols>
    <col min="1" max="1" width="9.28515625" customWidth="1"/>
    <col min="2" max="2" width="7.85546875" customWidth="1"/>
    <col min="3" max="3" width="9.28515625" customWidth="1"/>
    <col min="4" max="4" width="5.7109375" customWidth="1"/>
    <col min="5" max="5" width="22.85546875" customWidth="1"/>
    <col min="6" max="6" width="10.85546875" customWidth="1"/>
    <col min="7" max="7" width="20.28515625" customWidth="1"/>
    <col min="8" max="8" width="9" customWidth="1"/>
    <col min="9" max="9" width="8.42578125" customWidth="1"/>
    <col min="10" max="10" width="8.7109375" hidden="1" customWidth="1"/>
    <col min="11" max="11" width="0.140625" hidden="1" customWidth="1"/>
    <col min="12" max="12" width="3.85546875" hidden="1" customWidth="1"/>
    <col min="13" max="13" width="3.42578125" hidden="1" customWidth="1"/>
    <col min="14" max="14" width="0.28515625" hidden="1" customWidth="1"/>
  </cols>
  <sheetData>
    <row r="1" spans="1:13" ht="23.25" customHeight="1">
      <c r="A1" s="473" t="str">
        <f>nbox!A1</f>
        <v>Klaipėdos  miesto moksleivių rudens krosas</v>
      </c>
      <c r="B1" s="470"/>
      <c r="C1" s="470"/>
      <c r="D1" s="470"/>
      <c r="E1" s="470"/>
      <c r="F1" s="470"/>
      <c r="G1" s="470"/>
      <c r="H1" s="49"/>
      <c r="I1" s="5"/>
      <c r="J1" s="16"/>
      <c r="K1" s="16"/>
      <c r="L1" s="16"/>
      <c r="M1" s="17"/>
    </row>
    <row r="2" spans="1:13" ht="15.75" customHeight="1">
      <c r="A2" s="2" t="s">
        <v>0</v>
      </c>
      <c r="B2" s="2"/>
      <c r="C2" s="2"/>
      <c r="D2" s="5"/>
      <c r="E2" s="4"/>
      <c r="F2" s="5"/>
      <c r="G2" s="3">
        <v>45560</v>
      </c>
      <c r="H2" s="18"/>
      <c r="I2" s="5"/>
      <c r="J2" s="16"/>
      <c r="K2" s="16"/>
      <c r="L2" s="16"/>
      <c r="M2" s="17"/>
    </row>
    <row r="3" spans="1:13" ht="12.75" customHeight="1">
      <c r="A3" s="4"/>
      <c r="B3" s="4"/>
      <c r="C3" s="4"/>
      <c r="D3" s="5"/>
      <c r="E3" s="4"/>
      <c r="F3" s="5"/>
      <c r="G3" s="19"/>
      <c r="H3" s="18"/>
      <c r="I3" s="5"/>
      <c r="J3" s="16"/>
      <c r="K3" s="16"/>
      <c r="L3" s="16"/>
      <c r="M3" s="17"/>
    </row>
    <row r="4" spans="1:13" ht="18" customHeight="1">
      <c r="A4" s="4"/>
      <c r="B4" s="4"/>
      <c r="C4" s="4"/>
      <c r="D4" s="21"/>
      <c r="E4" s="469" t="s">
        <v>25</v>
      </c>
      <c r="F4" s="470"/>
      <c r="G4" s="470"/>
      <c r="H4" s="470"/>
      <c r="I4" s="22"/>
      <c r="J4" s="16"/>
      <c r="K4" s="16"/>
      <c r="L4" s="16"/>
      <c r="M4" s="17"/>
    </row>
    <row r="5" spans="1:13" ht="12.75" customHeight="1">
      <c r="A5" s="23"/>
      <c r="B5" s="23"/>
      <c r="C5" s="23"/>
      <c r="D5" s="24"/>
      <c r="E5" s="23"/>
      <c r="F5" s="24"/>
      <c r="G5" s="25"/>
      <c r="H5" s="26"/>
      <c r="I5" s="24"/>
      <c r="J5" s="27" t="s">
        <v>9</v>
      </c>
      <c r="K5" s="16"/>
      <c r="L5" s="16"/>
      <c r="M5" s="17"/>
    </row>
    <row r="6" spans="1:13" ht="18" customHeight="1">
      <c r="A6" s="10" t="s">
        <v>10</v>
      </c>
      <c r="B6" s="11" t="s">
        <v>11</v>
      </c>
      <c r="C6" s="11" t="s">
        <v>12</v>
      </c>
      <c r="D6" s="51" t="s">
        <v>14</v>
      </c>
      <c r="E6" s="52" t="s">
        <v>15</v>
      </c>
      <c r="F6" s="51" t="s">
        <v>16</v>
      </c>
      <c r="G6" s="53" t="s">
        <v>4</v>
      </c>
      <c r="H6" s="54" t="s">
        <v>17</v>
      </c>
      <c r="I6" s="51" t="s">
        <v>18</v>
      </c>
      <c r="J6" s="16" t="s">
        <v>19</v>
      </c>
      <c r="K6" s="16" t="s">
        <v>20</v>
      </c>
      <c r="L6" s="16" t="s">
        <v>21</v>
      </c>
      <c r="M6" s="16" t="s">
        <v>22</v>
      </c>
    </row>
    <row r="7" spans="1:13" ht="12.75" customHeight="1">
      <c r="A7" s="43">
        <v>1</v>
      </c>
      <c r="B7" s="34">
        <v>2</v>
      </c>
      <c r="C7" s="34">
        <v>1</v>
      </c>
      <c r="D7" s="34">
        <v>351</v>
      </c>
      <c r="E7" s="36" t="str">
        <f t="shared" ref="E7:E37" si="0">IF(ISBLANK(D7)," ",VLOOKUP(D7,dal,3,FALSE))</f>
        <v>Timur Procenko</v>
      </c>
      <c r="F7" s="60">
        <f t="shared" ref="F7:F37" si="1">IF(ISBLANK(D7)," ",VLOOKUP(D7,dal,4,FALSE))</f>
        <v>40471</v>
      </c>
      <c r="G7" s="38" t="str">
        <f t="shared" ref="G7:G37" si="2">IF(ISBLANK(D7)," ",VLOOKUP(D7,dal,5,FALSE))</f>
        <v>Uostamiesčio progimnazija</v>
      </c>
      <c r="H7" s="39">
        <f t="shared" ref="H7:H16" si="3">TIME(K7,L7,M7)</f>
        <v>2.3032407407407407E-3</v>
      </c>
      <c r="I7" s="34">
        <v>35</v>
      </c>
      <c r="J7" s="40"/>
      <c r="K7" s="41"/>
      <c r="L7" s="27">
        <v>3</v>
      </c>
      <c r="M7" s="41">
        <v>19</v>
      </c>
    </row>
    <row r="8" spans="1:13" ht="12.75" customHeight="1">
      <c r="A8" s="43">
        <v>2</v>
      </c>
      <c r="B8" s="34">
        <v>3</v>
      </c>
      <c r="C8" s="34">
        <v>1</v>
      </c>
      <c r="D8" s="34">
        <v>320</v>
      </c>
      <c r="E8" s="36" t="str">
        <f t="shared" si="0"/>
        <v>Gediminas Dirginčius</v>
      </c>
      <c r="F8" s="60">
        <f t="shared" si="1"/>
        <v>40363</v>
      </c>
      <c r="G8" s="38" t="str">
        <f t="shared" si="2"/>
        <v>Vydūno gimnazija</v>
      </c>
      <c r="H8" s="39">
        <f t="shared" si="3"/>
        <v>2.3148148148148151E-3</v>
      </c>
      <c r="I8" s="34">
        <v>32</v>
      </c>
      <c r="J8" s="40"/>
      <c r="K8" s="55"/>
      <c r="L8" s="27">
        <v>3</v>
      </c>
      <c r="M8" s="41">
        <v>20</v>
      </c>
    </row>
    <row r="9" spans="1:13" ht="12.75" customHeight="1">
      <c r="A9" s="43">
        <v>3</v>
      </c>
      <c r="B9" s="34">
        <v>2</v>
      </c>
      <c r="C9" s="34">
        <v>2</v>
      </c>
      <c r="D9" s="34">
        <v>162</v>
      </c>
      <c r="E9" s="36" t="str">
        <f t="shared" si="0"/>
        <v>Lukas Pulkinas</v>
      </c>
      <c r="F9" s="61">
        <f t="shared" si="1"/>
        <v>2010</v>
      </c>
      <c r="G9" s="38" t="str">
        <f t="shared" si="2"/>
        <v>"Smeltės" prog.</v>
      </c>
      <c r="H9" s="39">
        <f t="shared" si="3"/>
        <v>2.3379629629629631E-3</v>
      </c>
      <c r="I9" s="34">
        <v>30</v>
      </c>
      <c r="J9" s="40"/>
      <c r="K9" s="27"/>
      <c r="L9" s="27">
        <v>3</v>
      </c>
      <c r="M9" s="41">
        <v>22</v>
      </c>
    </row>
    <row r="10" spans="1:13" ht="12.75" customHeight="1">
      <c r="A10" s="43">
        <v>4</v>
      </c>
      <c r="B10" s="34">
        <v>2</v>
      </c>
      <c r="C10" s="34">
        <v>3</v>
      </c>
      <c r="D10" s="34">
        <v>67</v>
      </c>
      <c r="E10" s="36" t="str">
        <f t="shared" si="0"/>
        <v>Matas Stankūnas</v>
      </c>
      <c r="F10" s="60">
        <f t="shared" si="1"/>
        <v>40201</v>
      </c>
      <c r="G10" s="38" t="str">
        <f t="shared" si="2"/>
        <v>S. Dacho prog.</v>
      </c>
      <c r="H10" s="39">
        <f t="shared" si="3"/>
        <v>2.3611111111111111E-3</v>
      </c>
      <c r="I10" s="34">
        <v>29</v>
      </c>
      <c r="J10" s="40"/>
      <c r="K10" s="41"/>
      <c r="L10" s="27">
        <v>3</v>
      </c>
      <c r="M10" s="41">
        <v>24</v>
      </c>
    </row>
    <row r="11" spans="1:13" ht="12.75" customHeight="1">
      <c r="A11" s="43">
        <v>5</v>
      </c>
      <c r="B11" s="34">
        <v>4</v>
      </c>
      <c r="C11" s="34">
        <v>1</v>
      </c>
      <c r="D11" s="34">
        <v>87</v>
      </c>
      <c r="E11" s="36" t="str">
        <f t="shared" si="0"/>
        <v>Konradas Šiklo</v>
      </c>
      <c r="F11" s="56" t="str">
        <f t="shared" si="1"/>
        <v>2010-06-06</v>
      </c>
      <c r="G11" s="38" t="str">
        <f t="shared" si="2"/>
        <v>Sendvario progimnazija</v>
      </c>
      <c r="H11" s="39">
        <f t="shared" si="3"/>
        <v>2.3726851851851851E-3</v>
      </c>
      <c r="I11" s="34">
        <v>28</v>
      </c>
      <c r="J11" s="40"/>
      <c r="K11" s="41"/>
      <c r="L11" s="27">
        <v>3</v>
      </c>
      <c r="M11" s="41">
        <v>25</v>
      </c>
    </row>
    <row r="12" spans="1:13" ht="12.75" customHeight="1">
      <c r="A12" s="43">
        <v>6</v>
      </c>
      <c r="B12" s="34">
        <v>4</v>
      </c>
      <c r="C12" s="34">
        <v>2</v>
      </c>
      <c r="D12" s="34">
        <v>88</v>
      </c>
      <c r="E12" s="36" t="str">
        <f t="shared" si="0"/>
        <v>Jokūbas Barčas</v>
      </c>
      <c r="F12" s="56" t="str">
        <f t="shared" si="1"/>
        <v>2010-01-12</v>
      </c>
      <c r="G12" s="38" t="str">
        <f t="shared" si="2"/>
        <v>Sendvario progimnazija</v>
      </c>
      <c r="H12" s="39">
        <f t="shared" si="3"/>
        <v>2.3726851851851851E-3</v>
      </c>
      <c r="I12" s="34">
        <v>27</v>
      </c>
      <c r="J12" s="40"/>
      <c r="K12" s="27"/>
      <c r="L12" s="27">
        <v>3</v>
      </c>
      <c r="M12" s="41">
        <v>25</v>
      </c>
    </row>
    <row r="13" spans="1:13" ht="12.75" customHeight="1">
      <c r="A13" s="43">
        <v>7</v>
      </c>
      <c r="B13" s="34">
        <v>3</v>
      </c>
      <c r="C13" s="34">
        <v>2</v>
      </c>
      <c r="D13" s="34">
        <v>407</v>
      </c>
      <c r="E13" s="36" t="str">
        <f t="shared" si="0"/>
        <v>Oskaras Astrauskas</v>
      </c>
      <c r="F13" s="44">
        <f t="shared" si="1"/>
        <v>40559</v>
      </c>
      <c r="G13" s="38" t="str">
        <f t="shared" si="2"/>
        <v>"Verdenės" prog.</v>
      </c>
      <c r="H13" s="39">
        <f t="shared" si="3"/>
        <v>2.3958333333333336E-3</v>
      </c>
      <c r="I13" s="34">
        <v>26</v>
      </c>
      <c r="J13" s="40"/>
      <c r="K13" s="16"/>
      <c r="L13" s="27">
        <v>3</v>
      </c>
      <c r="M13" s="41">
        <v>27</v>
      </c>
    </row>
    <row r="14" spans="1:13" ht="12.75" customHeight="1">
      <c r="A14" s="43">
        <v>8</v>
      </c>
      <c r="B14" s="34">
        <v>2</v>
      </c>
      <c r="C14" s="34">
        <v>4</v>
      </c>
      <c r="D14" s="34">
        <v>20</v>
      </c>
      <c r="E14" s="36" t="str">
        <f t="shared" si="0"/>
        <v>Žilvinas Naujalis</v>
      </c>
      <c r="F14" s="43">
        <f t="shared" si="1"/>
        <v>2010</v>
      </c>
      <c r="G14" s="38" t="str">
        <f t="shared" si="2"/>
        <v>Saulėtekio prog</v>
      </c>
      <c r="H14" s="39">
        <f t="shared" si="3"/>
        <v>2.4421296296296296E-3</v>
      </c>
      <c r="I14" s="34">
        <v>25</v>
      </c>
      <c r="J14" s="40"/>
      <c r="K14" s="17"/>
      <c r="L14" s="27">
        <v>3</v>
      </c>
      <c r="M14" s="41">
        <v>31</v>
      </c>
    </row>
    <row r="15" spans="1:13" ht="12.75" customHeight="1">
      <c r="A15" s="43">
        <v>9</v>
      </c>
      <c r="B15" s="34">
        <v>4</v>
      </c>
      <c r="C15" s="34">
        <v>3</v>
      </c>
      <c r="D15" s="34">
        <v>38</v>
      </c>
      <c r="E15" s="36" t="str">
        <f t="shared" si="0"/>
        <v>Deividas Šverys</v>
      </c>
      <c r="F15" s="37">
        <f t="shared" si="1"/>
        <v>40204</v>
      </c>
      <c r="G15" s="38" t="str">
        <f t="shared" si="2"/>
        <v>VDG</v>
      </c>
      <c r="H15" s="39">
        <f t="shared" si="3"/>
        <v>2.4768518518518516E-3</v>
      </c>
      <c r="I15" s="34">
        <v>24</v>
      </c>
      <c r="J15" s="40"/>
      <c r="K15" s="16"/>
      <c r="L15" s="27">
        <v>3</v>
      </c>
      <c r="M15" s="41">
        <v>34</v>
      </c>
    </row>
    <row r="16" spans="1:13" ht="12.75" customHeight="1">
      <c r="A16" s="43">
        <v>10</v>
      </c>
      <c r="B16" s="34">
        <v>2</v>
      </c>
      <c r="C16" s="34">
        <v>5</v>
      </c>
      <c r="D16" s="34">
        <v>474</v>
      </c>
      <c r="E16" s="36" t="str">
        <f t="shared" si="0"/>
        <v>Artūr Livanov</v>
      </c>
      <c r="F16" s="44">
        <f t="shared" si="1"/>
        <v>40191</v>
      </c>
      <c r="G16" s="38" t="str">
        <f t="shared" si="2"/>
        <v>Klaipėdos licėjus</v>
      </c>
      <c r="H16" s="39">
        <f t="shared" si="3"/>
        <v>2.488425925925926E-3</v>
      </c>
      <c r="I16" s="34">
        <v>23</v>
      </c>
      <c r="J16" s="40"/>
      <c r="K16" s="16"/>
      <c r="L16" s="27">
        <v>3</v>
      </c>
      <c r="M16" s="41">
        <v>35</v>
      </c>
    </row>
    <row r="17" spans="1:13" ht="12.75" customHeight="1">
      <c r="A17" s="43">
        <v>11</v>
      </c>
      <c r="B17" s="34">
        <v>3</v>
      </c>
      <c r="C17" s="34">
        <v>3</v>
      </c>
      <c r="D17" s="34">
        <v>197</v>
      </c>
      <c r="E17" s="36" t="str">
        <f t="shared" si="0"/>
        <v>Gediminas Poškys</v>
      </c>
      <c r="F17" s="43">
        <f t="shared" si="1"/>
        <v>2010</v>
      </c>
      <c r="G17" s="38" t="str">
        <f t="shared" si="2"/>
        <v>Tauralaukio progimn.</v>
      </c>
      <c r="H17" s="39">
        <f>TIME(K17,L17,M17:M18)</f>
        <v>2.5462962962962961E-3</v>
      </c>
      <c r="I17" s="34">
        <v>22</v>
      </c>
      <c r="J17" s="40"/>
      <c r="K17" s="41"/>
      <c r="L17" s="27">
        <v>3</v>
      </c>
      <c r="M17" s="41">
        <v>40</v>
      </c>
    </row>
    <row r="18" spans="1:13" ht="12.75" customHeight="1">
      <c r="A18" s="43">
        <v>12</v>
      </c>
      <c r="B18" s="34">
        <v>4</v>
      </c>
      <c r="C18" s="34">
        <v>4</v>
      </c>
      <c r="D18" s="34">
        <v>185</v>
      </c>
      <c r="E18" s="36" t="str">
        <f t="shared" si="0"/>
        <v>Adrijius Benetis</v>
      </c>
      <c r="F18" s="43">
        <f t="shared" si="1"/>
        <v>2010</v>
      </c>
      <c r="G18" s="38" t="str">
        <f t="shared" si="2"/>
        <v>Tauralaukio progimn.</v>
      </c>
      <c r="H18" s="39">
        <f t="shared" ref="H18:H28" si="4">TIME(K18,L18,M18)</f>
        <v>2.5694444444444445E-3</v>
      </c>
      <c r="I18" s="34">
        <v>21</v>
      </c>
      <c r="J18" s="40"/>
      <c r="K18" s="16"/>
      <c r="L18" s="27">
        <v>3</v>
      </c>
      <c r="M18" s="41">
        <v>42</v>
      </c>
    </row>
    <row r="19" spans="1:13" ht="12.75" customHeight="1">
      <c r="A19" s="43">
        <v>13</v>
      </c>
      <c r="B19" s="34">
        <v>3</v>
      </c>
      <c r="C19" s="34">
        <v>4</v>
      </c>
      <c r="D19" s="34">
        <v>466</v>
      </c>
      <c r="E19" s="36" t="str">
        <f t="shared" si="0"/>
        <v>Domas Varnas</v>
      </c>
      <c r="F19" s="44">
        <f t="shared" si="1"/>
        <v>40603</v>
      </c>
      <c r="G19" s="38" t="str">
        <f t="shared" si="2"/>
        <v>Klaipėdos licėjus</v>
      </c>
      <c r="H19" s="39">
        <f t="shared" si="4"/>
        <v>2.615740740740741E-3</v>
      </c>
      <c r="I19" s="34">
        <v>20</v>
      </c>
      <c r="J19" s="40"/>
      <c r="K19" s="41"/>
      <c r="L19" s="27">
        <v>3</v>
      </c>
      <c r="M19" s="41">
        <v>46</v>
      </c>
    </row>
    <row r="20" spans="1:13" ht="12.75" customHeight="1">
      <c r="A20" s="43">
        <v>14</v>
      </c>
      <c r="B20" s="34">
        <v>4</v>
      </c>
      <c r="C20" s="34">
        <v>5</v>
      </c>
      <c r="D20" s="34">
        <v>397</v>
      </c>
      <c r="E20" s="36" t="str">
        <f t="shared" si="0"/>
        <v>Arnas Ramanauskas</v>
      </c>
      <c r="F20" s="44">
        <f t="shared" si="1"/>
        <v>40210</v>
      </c>
      <c r="G20" s="38" t="str">
        <f t="shared" si="2"/>
        <v>"Versmės" progimnazija</v>
      </c>
      <c r="H20" s="39">
        <f t="shared" si="4"/>
        <v>2.627314814814815E-3</v>
      </c>
      <c r="I20" s="34">
        <v>19</v>
      </c>
      <c r="J20" s="40"/>
      <c r="K20" s="41"/>
      <c r="L20" s="27">
        <v>3</v>
      </c>
      <c r="M20" s="41">
        <v>47</v>
      </c>
    </row>
    <row r="21" spans="1:13" ht="12.75" customHeight="1">
      <c r="A21" s="43">
        <v>15</v>
      </c>
      <c r="B21" s="34">
        <v>2</v>
      </c>
      <c r="C21" s="34">
        <v>6</v>
      </c>
      <c r="D21" s="34">
        <v>321</v>
      </c>
      <c r="E21" s="36" t="str">
        <f t="shared" si="0"/>
        <v>Justas Paulauskas</v>
      </c>
      <c r="F21" s="60">
        <f t="shared" si="1"/>
        <v>40191</v>
      </c>
      <c r="G21" s="38" t="str">
        <f t="shared" si="2"/>
        <v>Vydūno gimnazija</v>
      </c>
      <c r="H21" s="39">
        <f t="shared" si="4"/>
        <v>2.673611111111111E-3</v>
      </c>
      <c r="I21" s="34">
        <v>18</v>
      </c>
      <c r="J21" s="40"/>
      <c r="K21" s="27"/>
      <c r="L21" s="27">
        <v>3</v>
      </c>
      <c r="M21" s="41">
        <v>51</v>
      </c>
    </row>
    <row r="22" spans="1:13" ht="12.75" customHeight="1">
      <c r="A22" s="43">
        <v>16</v>
      </c>
      <c r="B22" s="34">
        <v>2</v>
      </c>
      <c r="C22" s="34">
        <v>7</v>
      </c>
      <c r="D22" s="34">
        <v>66</v>
      </c>
      <c r="E22" s="36" t="str">
        <f t="shared" si="0"/>
        <v>Kornelijus Jackus</v>
      </c>
      <c r="F22" s="60">
        <f t="shared" si="1"/>
        <v>40308</v>
      </c>
      <c r="G22" s="38" t="str">
        <f t="shared" si="2"/>
        <v>S. Dacho prog.</v>
      </c>
      <c r="H22" s="39">
        <f t="shared" si="4"/>
        <v>2.6967592592592594E-3</v>
      </c>
      <c r="I22" s="34">
        <v>17</v>
      </c>
      <c r="J22" s="40"/>
      <c r="K22" s="27"/>
      <c r="L22" s="27">
        <v>3</v>
      </c>
      <c r="M22" s="41">
        <v>53</v>
      </c>
    </row>
    <row r="23" spans="1:13" ht="12.75" customHeight="1">
      <c r="A23" s="43">
        <v>17</v>
      </c>
      <c r="B23" s="34">
        <v>4</v>
      </c>
      <c r="C23" s="34">
        <v>6</v>
      </c>
      <c r="D23" s="34">
        <v>403</v>
      </c>
      <c r="E23" s="36" t="str">
        <f t="shared" si="0"/>
        <v>Martynas Bykovas</v>
      </c>
      <c r="F23" s="44">
        <f t="shared" si="1"/>
        <v>40359</v>
      </c>
      <c r="G23" s="38" t="str">
        <f t="shared" si="2"/>
        <v>"Versmės" progimnazija</v>
      </c>
      <c r="H23" s="39">
        <f t="shared" si="4"/>
        <v>2.8124999999999995E-3</v>
      </c>
      <c r="I23" s="34">
        <v>16</v>
      </c>
      <c r="J23" s="40"/>
      <c r="K23" s="55"/>
      <c r="L23" s="27">
        <v>4</v>
      </c>
      <c r="M23" s="41">
        <v>3</v>
      </c>
    </row>
    <row r="24" spans="1:13" ht="12.75" customHeight="1">
      <c r="A24" s="43">
        <v>18</v>
      </c>
      <c r="B24" s="34">
        <v>2</v>
      </c>
      <c r="C24" s="34">
        <v>8</v>
      </c>
      <c r="D24" s="61">
        <v>297</v>
      </c>
      <c r="E24" s="36" t="str">
        <f t="shared" si="0"/>
        <v>ANDREJ ČIUMAČENKO</v>
      </c>
      <c r="F24" s="60">
        <f t="shared" si="1"/>
        <v>40179</v>
      </c>
      <c r="G24" s="38" t="str">
        <f t="shared" si="2"/>
        <v>Gabijos progimnazija</v>
      </c>
      <c r="H24" s="39">
        <f t="shared" si="4"/>
        <v>2.8703703703703708E-3</v>
      </c>
      <c r="I24" s="34">
        <v>15</v>
      </c>
      <c r="J24" s="40"/>
      <c r="K24" s="16"/>
      <c r="L24" s="27">
        <v>4</v>
      </c>
      <c r="M24" s="41">
        <v>8</v>
      </c>
    </row>
    <row r="25" spans="1:13" ht="12.75" customHeight="1">
      <c r="A25" s="43">
        <v>19</v>
      </c>
      <c r="B25" s="34">
        <v>3</v>
      </c>
      <c r="C25" s="34">
        <v>5</v>
      </c>
      <c r="D25" s="61">
        <v>5</v>
      </c>
      <c r="E25" s="36" t="str">
        <f t="shared" si="0"/>
        <v>Nojus Mačernis</v>
      </c>
      <c r="F25" s="43">
        <f t="shared" si="1"/>
        <v>2010</v>
      </c>
      <c r="G25" s="38" t="str">
        <f t="shared" si="2"/>
        <v>Saulėtekio prog</v>
      </c>
      <c r="H25" s="39">
        <f t="shared" si="4"/>
        <v>2.8819444444444444E-3</v>
      </c>
      <c r="I25" s="34">
        <v>14</v>
      </c>
      <c r="J25" s="40"/>
      <c r="K25" s="16"/>
      <c r="L25" s="27">
        <v>4</v>
      </c>
      <c r="M25" s="41">
        <v>9</v>
      </c>
    </row>
    <row r="26" spans="1:13" ht="12.75" customHeight="1">
      <c r="A26" s="43">
        <v>20</v>
      </c>
      <c r="B26" s="34">
        <v>4</v>
      </c>
      <c r="C26" s="34">
        <v>7</v>
      </c>
      <c r="D26" s="61">
        <v>404</v>
      </c>
      <c r="E26" s="36" t="str">
        <f t="shared" si="0"/>
        <v>Joris Jokšas</v>
      </c>
      <c r="F26" s="44">
        <f t="shared" si="1"/>
        <v>40281</v>
      </c>
      <c r="G26" s="38" t="str">
        <f t="shared" si="2"/>
        <v>"Versmės" progimnazija</v>
      </c>
      <c r="H26" s="39">
        <f t="shared" si="4"/>
        <v>3.1134259259259257E-3</v>
      </c>
      <c r="I26" s="34">
        <v>13</v>
      </c>
      <c r="J26" s="40"/>
      <c r="K26" s="16"/>
      <c r="L26" s="27">
        <v>4</v>
      </c>
      <c r="M26" s="41">
        <v>29</v>
      </c>
    </row>
    <row r="27" spans="1:13" ht="12.75" customHeight="1">
      <c r="A27" s="43">
        <v>21</v>
      </c>
      <c r="B27" s="34">
        <v>2</v>
      </c>
      <c r="C27" s="34">
        <v>9</v>
      </c>
      <c r="D27" s="34">
        <v>299</v>
      </c>
      <c r="E27" s="36" t="str">
        <f t="shared" si="0"/>
        <v>NIKITA PAULAUSKAS</v>
      </c>
      <c r="F27" s="37">
        <f t="shared" si="1"/>
        <v>40179</v>
      </c>
      <c r="G27" s="38" t="str">
        <f t="shared" si="2"/>
        <v>Gabijos progimnazija</v>
      </c>
      <c r="H27" s="39">
        <f t="shared" si="4"/>
        <v>2.0370370370370373E-3</v>
      </c>
      <c r="I27" s="34">
        <v>12</v>
      </c>
      <c r="J27" s="40"/>
      <c r="K27" s="16"/>
      <c r="L27" s="27">
        <v>2</v>
      </c>
      <c r="M27" s="41">
        <v>56</v>
      </c>
    </row>
    <row r="28" spans="1:13" ht="12.75" customHeight="1">
      <c r="A28" s="43">
        <v>22</v>
      </c>
      <c r="B28" s="34">
        <v>1</v>
      </c>
      <c r="C28" s="34">
        <v>1</v>
      </c>
      <c r="D28" s="34">
        <v>433</v>
      </c>
      <c r="E28" s="36" t="str">
        <f t="shared" si="0"/>
        <v>Vilius Juodelis</v>
      </c>
      <c r="F28" s="43">
        <f t="shared" si="1"/>
        <v>2010</v>
      </c>
      <c r="G28" s="38" t="str">
        <f t="shared" si="2"/>
        <v>"Verdenės" prog.</v>
      </c>
      <c r="H28" s="39">
        <f t="shared" si="4"/>
        <v>2.1064814814814813E-3</v>
      </c>
      <c r="I28" s="34">
        <v>11</v>
      </c>
      <c r="J28" s="40"/>
      <c r="K28" s="55"/>
      <c r="L28" s="27">
        <v>3</v>
      </c>
      <c r="M28" s="41">
        <v>2</v>
      </c>
    </row>
    <row r="29" spans="1:13" ht="12.75" customHeight="1">
      <c r="A29" s="43">
        <v>23</v>
      </c>
      <c r="B29" s="34">
        <v>2</v>
      </c>
      <c r="C29" s="34">
        <v>10</v>
      </c>
      <c r="D29" s="34">
        <v>158</v>
      </c>
      <c r="E29" s="36" t="str">
        <f t="shared" si="0"/>
        <v>Kasparas Žilius</v>
      </c>
      <c r="F29" s="61">
        <f t="shared" si="1"/>
        <v>2011</v>
      </c>
      <c r="G29" s="38" t="str">
        <f t="shared" si="2"/>
        <v>"Smeltės" prog.</v>
      </c>
      <c r="H29" s="39">
        <f>TIME(K29,L29,M29:M30)</f>
        <v>2.1064814814814813E-3</v>
      </c>
      <c r="I29" s="34">
        <v>10</v>
      </c>
      <c r="J29" s="40"/>
      <c r="K29" s="16"/>
      <c r="L29" s="27">
        <v>3</v>
      </c>
      <c r="M29" s="41">
        <v>2</v>
      </c>
    </row>
    <row r="30" spans="1:13" ht="12.75" customHeight="1">
      <c r="A30" s="43">
        <v>24</v>
      </c>
      <c r="B30" s="34">
        <v>4</v>
      </c>
      <c r="C30" s="34">
        <v>8</v>
      </c>
      <c r="D30" s="34">
        <v>326</v>
      </c>
      <c r="E30" s="36" t="str">
        <f t="shared" si="0"/>
        <v>Jokūbas Bundulas</v>
      </c>
      <c r="F30" s="60">
        <f t="shared" si="1"/>
        <v>40550</v>
      </c>
      <c r="G30" s="38" t="str">
        <f t="shared" si="2"/>
        <v>Vydūno gimnazija</v>
      </c>
      <c r="H30" s="39">
        <f>TIME(K30,L30,M30)</f>
        <v>2.1874999999999998E-3</v>
      </c>
      <c r="I30" s="34">
        <v>9</v>
      </c>
      <c r="J30" s="40"/>
      <c r="K30" s="41"/>
      <c r="L30" s="27">
        <v>3</v>
      </c>
      <c r="M30" s="41">
        <v>9</v>
      </c>
    </row>
    <row r="31" spans="1:13" ht="12.75" customHeight="1">
      <c r="A31" s="43">
        <v>25</v>
      </c>
      <c r="B31" s="34">
        <v>1</v>
      </c>
      <c r="C31" s="34">
        <v>2</v>
      </c>
      <c r="D31" s="34">
        <v>398</v>
      </c>
      <c r="E31" s="36" t="str">
        <f t="shared" si="0"/>
        <v>Nerius Kairys</v>
      </c>
      <c r="F31" s="44">
        <f t="shared" si="1"/>
        <v>40509</v>
      </c>
      <c r="G31" s="38" t="str">
        <f t="shared" si="2"/>
        <v>"Versmės" progimnazija</v>
      </c>
      <c r="H31" s="39">
        <f>TIME(K31,L31,M31)</f>
        <v>2.2106481481481478E-3</v>
      </c>
      <c r="I31" s="34">
        <v>8</v>
      </c>
      <c r="J31" s="40"/>
      <c r="K31" s="27"/>
      <c r="L31" s="27">
        <v>3</v>
      </c>
      <c r="M31" s="41">
        <v>11</v>
      </c>
    </row>
    <row r="32" spans="1:13" ht="12.75" customHeight="1">
      <c r="A32" s="43">
        <v>26</v>
      </c>
      <c r="B32" s="34">
        <v>3</v>
      </c>
      <c r="C32" s="34">
        <v>6</v>
      </c>
      <c r="D32" s="34">
        <v>18</v>
      </c>
      <c r="E32" s="36" t="str">
        <f t="shared" si="0"/>
        <v>Emanuelis Melentjev</v>
      </c>
      <c r="F32" s="61">
        <f t="shared" si="1"/>
        <v>2011</v>
      </c>
      <c r="G32" s="38" t="str">
        <f t="shared" si="2"/>
        <v>Saulėtekio prog</v>
      </c>
      <c r="H32" s="39">
        <f>TIME(K32,L32,M32)</f>
        <v>2.2685185185185182E-3</v>
      </c>
      <c r="I32" s="34">
        <v>7</v>
      </c>
      <c r="J32" s="40"/>
      <c r="K32" s="55"/>
      <c r="L32" s="27">
        <v>3</v>
      </c>
      <c r="M32" s="41">
        <v>16</v>
      </c>
    </row>
    <row r="33" spans="1:13" ht="12.75" customHeight="1">
      <c r="A33" s="43">
        <v>27</v>
      </c>
      <c r="B33" s="34">
        <v>1</v>
      </c>
      <c r="C33" s="34">
        <v>3</v>
      </c>
      <c r="D33" s="34">
        <v>323</v>
      </c>
      <c r="E33" s="36" t="str">
        <f t="shared" si="0"/>
        <v>Benas Kondraškinas</v>
      </c>
      <c r="F33" s="37">
        <f t="shared" si="1"/>
        <v>40478</v>
      </c>
      <c r="G33" s="38" t="str">
        <f t="shared" si="2"/>
        <v>Vydūno gimnazija</v>
      </c>
      <c r="H33" s="39">
        <f>TIME(K33,L33,M33)</f>
        <v>2.2685185185185182E-3</v>
      </c>
      <c r="I33" s="34">
        <v>6</v>
      </c>
      <c r="J33" s="40"/>
      <c r="K33" s="41"/>
      <c r="L33" s="27">
        <v>3</v>
      </c>
      <c r="M33" s="41">
        <v>16</v>
      </c>
    </row>
    <row r="34" spans="1:13" ht="12.75" customHeight="1">
      <c r="A34" s="43">
        <v>28</v>
      </c>
      <c r="B34" s="34">
        <v>2</v>
      </c>
      <c r="C34" s="34">
        <v>11</v>
      </c>
      <c r="D34" s="34">
        <v>156</v>
      </c>
      <c r="E34" s="36" t="str">
        <f t="shared" si="0"/>
        <v>Danielius Margevičius</v>
      </c>
      <c r="F34" s="61">
        <f t="shared" si="1"/>
        <v>2011</v>
      </c>
      <c r="G34" s="38" t="str">
        <f t="shared" si="2"/>
        <v>"Smeltės" prog.</v>
      </c>
      <c r="H34" s="39">
        <f>TIME(K34,L34,M34:M35)</f>
        <v>2.2800925925925927E-3</v>
      </c>
      <c r="I34" s="34">
        <v>5</v>
      </c>
      <c r="J34" s="40"/>
      <c r="K34" s="16"/>
      <c r="L34" s="27">
        <v>3</v>
      </c>
      <c r="M34" s="41">
        <v>17</v>
      </c>
    </row>
    <row r="35" spans="1:13" ht="12.75" customHeight="1">
      <c r="A35" s="43">
        <v>29</v>
      </c>
      <c r="B35" s="34">
        <v>2</v>
      </c>
      <c r="C35" s="34">
        <v>12</v>
      </c>
      <c r="D35" s="34">
        <v>322</v>
      </c>
      <c r="E35" s="36" t="str">
        <f t="shared" si="0"/>
        <v>Danielius Rusys</v>
      </c>
      <c r="F35" s="37">
        <f t="shared" si="1"/>
        <v>40187</v>
      </c>
      <c r="G35" s="38" t="str">
        <f t="shared" si="2"/>
        <v>Vydūno gimnazija</v>
      </c>
      <c r="H35" s="39">
        <f t="shared" ref="H35:H44" si="5">TIME(K35,L35,M35)</f>
        <v>2.2916666666666667E-3</v>
      </c>
      <c r="I35" s="34">
        <v>4</v>
      </c>
      <c r="J35" s="40"/>
      <c r="K35" s="27"/>
      <c r="L35" s="27">
        <v>3</v>
      </c>
      <c r="M35" s="41">
        <v>18</v>
      </c>
    </row>
    <row r="36" spans="1:13" ht="12.75" customHeight="1">
      <c r="A36" s="43">
        <v>30</v>
      </c>
      <c r="B36" s="34">
        <v>3</v>
      </c>
      <c r="C36" s="34">
        <v>7</v>
      </c>
      <c r="D36" s="34">
        <v>425</v>
      </c>
      <c r="E36" s="36" t="str">
        <f t="shared" si="0"/>
        <v>Danielius Dumša</v>
      </c>
      <c r="F36" s="43">
        <f t="shared" si="1"/>
        <v>2011</v>
      </c>
      <c r="G36" s="38" t="str">
        <f t="shared" si="2"/>
        <v>"Verdenės" prog.</v>
      </c>
      <c r="H36" s="39">
        <f t="shared" si="5"/>
        <v>2.3032407407407407E-3</v>
      </c>
      <c r="I36" s="34">
        <v>3</v>
      </c>
      <c r="J36" s="40"/>
      <c r="K36" s="16"/>
      <c r="L36" s="27">
        <v>3</v>
      </c>
      <c r="M36" s="41">
        <v>19</v>
      </c>
    </row>
    <row r="37" spans="1:13" ht="12.75" customHeight="1">
      <c r="A37" s="43">
        <v>31</v>
      </c>
      <c r="B37" s="34">
        <v>3</v>
      </c>
      <c r="C37" s="34">
        <v>8</v>
      </c>
      <c r="D37" s="34">
        <v>327</v>
      </c>
      <c r="E37" s="36" t="str">
        <f t="shared" si="0"/>
        <v>Dovydas Chairulinas</v>
      </c>
      <c r="F37" s="60">
        <f t="shared" si="1"/>
        <v>40264</v>
      </c>
      <c r="G37" s="38" t="str">
        <f t="shared" si="2"/>
        <v>Vydūno gimnazija</v>
      </c>
      <c r="H37" s="39">
        <f t="shared" si="5"/>
        <v>2.3379629629629631E-3</v>
      </c>
      <c r="I37" s="34">
        <v>2</v>
      </c>
      <c r="J37" s="40"/>
      <c r="K37" s="16"/>
      <c r="L37" s="27">
        <v>3</v>
      </c>
      <c r="M37" s="41">
        <v>22</v>
      </c>
    </row>
    <row r="38" spans="1:13" ht="12.75" customHeight="1">
      <c r="A38" s="43">
        <v>32</v>
      </c>
      <c r="B38" s="34">
        <v>4</v>
      </c>
      <c r="C38" s="34">
        <v>9</v>
      </c>
      <c r="D38" s="34">
        <v>85</v>
      </c>
      <c r="E38" s="36" t="s">
        <v>851</v>
      </c>
      <c r="F38" s="37">
        <v>40819</v>
      </c>
      <c r="G38" s="38" t="s">
        <v>27</v>
      </c>
      <c r="H38" s="39">
        <f t="shared" si="5"/>
        <v>2.3495370370370371E-3</v>
      </c>
      <c r="I38" s="34">
        <v>1</v>
      </c>
      <c r="J38" s="40"/>
      <c r="K38" s="55"/>
      <c r="L38" s="27">
        <v>3</v>
      </c>
      <c r="M38" s="41">
        <v>23</v>
      </c>
    </row>
    <row r="39" spans="1:13" ht="12.75" customHeight="1">
      <c r="A39" s="43">
        <v>33</v>
      </c>
      <c r="B39" s="34">
        <v>1</v>
      </c>
      <c r="C39" s="34">
        <v>4</v>
      </c>
      <c r="D39" s="34">
        <v>416</v>
      </c>
      <c r="E39" s="36" t="str">
        <f t="shared" ref="E39:E73" si="6">IF(ISBLANK(D39)," ",VLOOKUP(D39,dal,3,FALSE))</f>
        <v>Aldas Montvilas</v>
      </c>
      <c r="F39" s="61">
        <f t="shared" ref="F39:F73" si="7">IF(ISBLANK(D39)," ",VLOOKUP(D39,dal,4,FALSE))</f>
        <v>2010</v>
      </c>
      <c r="G39" s="38" t="str">
        <f t="shared" ref="G39:G73" si="8">IF(ISBLANK(D39)," ",VLOOKUP(D39,dal,5,FALSE))</f>
        <v>Tauralaukio progimn.</v>
      </c>
      <c r="H39" s="39">
        <f t="shared" si="5"/>
        <v>2.4305555555555556E-3</v>
      </c>
      <c r="I39" s="34">
        <v>1</v>
      </c>
      <c r="J39" s="40"/>
      <c r="K39" s="17"/>
      <c r="L39" s="27">
        <v>3</v>
      </c>
      <c r="M39" s="41">
        <v>30</v>
      </c>
    </row>
    <row r="40" spans="1:13" ht="12.75" customHeight="1">
      <c r="A40" s="43">
        <v>34</v>
      </c>
      <c r="B40" s="34">
        <v>4</v>
      </c>
      <c r="C40" s="34">
        <v>10</v>
      </c>
      <c r="D40" s="34">
        <v>58</v>
      </c>
      <c r="E40" s="36" t="str">
        <f t="shared" si="6"/>
        <v>Benas Bieliauskas</v>
      </c>
      <c r="F40" s="37">
        <f t="shared" si="7"/>
        <v>40862</v>
      </c>
      <c r="G40" s="38" t="str">
        <f t="shared" si="8"/>
        <v>S. Dacho prog.</v>
      </c>
      <c r="H40" s="39">
        <f t="shared" si="5"/>
        <v>2.488425925925926E-3</v>
      </c>
      <c r="I40" s="34">
        <v>1</v>
      </c>
      <c r="J40" s="40"/>
      <c r="K40" s="55"/>
      <c r="L40" s="27">
        <v>3</v>
      </c>
      <c r="M40" s="41">
        <v>35</v>
      </c>
    </row>
    <row r="41" spans="1:13" ht="12.75" customHeight="1">
      <c r="A41" s="43">
        <v>35</v>
      </c>
      <c r="B41" s="34">
        <v>1</v>
      </c>
      <c r="C41" s="34">
        <v>5</v>
      </c>
      <c r="D41" s="34">
        <v>175</v>
      </c>
      <c r="E41" s="36" t="str">
        <f t="shared" si="6"/>
        <v>Simonas Ežerskis</v>
      </c>
      <c r="F41" s="61">
        <f t="shared" si="7"/>
        <v>2010</v>
      </c>
      <c r="G41" s="38" t="str">
        <f t="shared" si="8"/>
        <v>Prano Mašioto prog.</v>
      </c>
      <c r="H41" s="39">
        <f t="shared" si="5"/>
        <v>2.5115740740740741E-3</v>
      </c>
      <c r="I41" s="34">
        <v>1</v>
      </c>
      <c r="J41" s="40"/>
      <c r="K41" s="17"/>
      <c r="L41" s="27">
        <v>3</v>
      </c>
      <c r="M41" s="41">
        <v>37</v>
      </c>
    </row>
    <row r="42" spans="1:13" ht="12.75" customHeight="1">
      <c r="A42" s="43">
        <v>36</v>
      </c>
      <c r="B42" s="34">
        <v>1</v>
      </c>
      <c r="C42" s="34">
        <v>6</v>
      </c>
      <c r="D42" s="34">
        <v>402</v>
      </c>
      <c r="E42" s="36" t="str">
        <f t="shared" si="6"/>
        <v>Herkus Obrikis</v>
      </c>
      <c r="F42" s="44">
        <f t="shared" si="7"/>
        <v>40422</v>
      </c>
      <c r="G42" s="38" t="str">
        <f t="shared" si="8"/>
        <v>"Versmės" progimnazija</v>
      </c>
      <c r="H42" s="39">
        <f t="shared" si="5"/>
        <v>2.5578703703703705E-3</v>
      </c>
      <c r="I42" s="34">
        <v>1</v>
      </c>
      <c r="J42" s="40"/>
      <c r="K42" s="16"/>
      <c r="L42" s="27">
        <v>3</v>
      </c>
      <c r="M42" s="41">
        <v>41</v>
      </c>
    </row>
    <row r="43" spans="1:13" ht="12.75" customHeight="1">
      <c r="A43" s="43">
        <v>37</v>
      </c>
      <c r="B43" s="34">
        <v>4</v>
      </c>
      <c r="C43" s="34">
        <v>11</v>
      </c>
      <c r="D43" s="34">
        <v>408</v>
      </c>
      <c r="E43" s="36" t="str">
        <f t="shared" si="6"/>
        <v>Matas Ališauskas</v>
      </c>
      <c r="F43" s="44">
        <f t="shared" si="7"/>
        <v>40756</v>
      </c>
      <c r="G43" s="38" t="str">
        <f t="shared" si="8"/>
        <v>"Verdenės" prog.</v>
      </c>
      <c r="H43" s="39">
        <f t="shared" si="5"/>
        <v>2.627314814814815E-3</v>
      </c>
      <c r="I43" s="34">
        <v>1</v>
      </c>
      <c r="J43" s="40"/>
      <c r="K43" s="16"/>
      <c r="L43" s="27">
        <v>3</v>
      </c>
      <c r="M43" s="41">
        <v>47</v>
      </c>
    </row>
    <row r="44" spans="1:13" ht="12.75" customHeight="1">
      <c r="A44" s="43">
        <v>38</v>
      </c>
      <c r="B44" s="34">
        <v>3</v>
      </c>
      <c r="C44" s="34">
        <v>9</v>
      </c>
      <c r="D44" s="34">
        <v>382</v>
      </c>
      <c r="E44" s="36" t="str">
        <f t="shared" si="6"/>
        <v>Augustas Jonaitis</v>
      </c>
      <c r="F44" s="60">
        <f t="shared" si="7"/>
        <v>40227</v>
      </c>
      <c r="G44" s="38" t="str">
        <f t="shared" si="8"/>
        <v>Liudviko Stulpino prog.</v>
      </c>
      <c r="H44" s="39">
        <f t="shared" si="5"/>
        <v>2.627314814814815E-3</v>
      </c>
      <c r="I44" s="34">
        <v>1</v>
      </c>
      <c r="J44" s="40"/>
      <c r="K44" s="16"/>
      <c r="L44" s="27">
        <v>3</v>
      </c>
      <c r="M44" s="41">
        <v>47</v>
      </c>
    </row>
    <row r="45" spans="1:13" ht="12.75" customHeight="1">
      <c r="A45" s="43">
        <v>39</v>
      </c>
      <c r="B45" s="34">
        <v>4</v>
      </c>
      <c r="C45" s="34">
        <v>12</v>
      </c>
      <c r="D45" s="34">
        <v>463</v>
      </c>
      <c r="E45" s="36" t="str">
        <f t="shared" si="6"/>
        <v>Jokūbas Rupšlauskis</v>
      </c>
      <c r="F45" s="44">
        <f t="shared" si="7"/>
        <v>40633</v>
      </c>
      <c r="G45" s="38" t="str">
        <f t="shared" si="8"/>
        <v>Klaipėdos licėjus</v>
      </c>
      <c r="H45" s="39">
        <f>TIME(K45,L45,M45:M46)</f>
        <v>2.6967592592592594E-3</v>
      </c>
      <c r="I45" s="34">
        <v>1</v>
      </c>
      <c r="J45" s="40"/>
      <c r="K45" s="41"/>
      <c r="L45" s="27">
        <v>3</v>
      </c>
      <c r="M45" s="41">
        <v>53</v>
      </c>
    </row>
    <row r="46" spans="1:13" ht="12.75" customHeight="1">
      <c r="A46" s="43">
        <v>40</v>
      </c>
      <c r="B46" s="34">
        <v>1</v>
      </c>
      <c r="C46" s="34">
        <v>7</v>
      </c>
      <c r="D46" s="34">
        <v>399</v>
      </c>
      <c r="E46" s="36" t="str">
        <f t="shared" si="6"/>
        <v>Markas Boltrukevič</v>
      </c>
      <c r="F46" s="45">
        <f t="shared" si="7"/>
        <v>40226</v>
      </c>
      <c r="G46" s="38" t="str">
        <f t="shared" si="8"/>
        <v>"Versmės" progimnazija</v>
      </c>
      <c r="H46" s="39">
        <f t="shared" ref="H46:H51" si="9">TIME(K46,L46,M46)</f>
        <v>2.7314814814814819E-3</v>
      </c>
      <c r="I46" s="34">
        <v>1</v>
      </c>
      <c r="J46" s="40"/>
      <c r="K46" s="41"/>
      <c r="L46" s="27">
        <v>3</v>
      </c>
      <c r="M46" s="41">
        <v>56</v>
      </c>
    </row>
    <row r="47" spans="1:13" ht="12.75" customHeight="1">
      <c r="A47" s="43">
        <v>41</v>
      </c>
      <c r="B47" s="34">
        <v>3</v>
      </c>
      <c r="C47" s="34">
        <v>10</v>
      </c>
      <c r="D47" s="34">
        <v>196</v>
      </c>
      <c r="E47" s="36" t="str">
        <f t="shared" si="6"/>
        <v>Faustas Leščiauskas</v>
      </c>
      <c r="F47" s="61">
        <f t="shared" si="7"/>
        <v>2010</v>
      </c>
      <c r="G47" s="38" t="str">
        <f t="shared" si="8"/>
        <v>Tauralaukio progimn.</v>
      </c>
      <c r="H47" s="39">
        <f t="shared" si="9"/>
        <v>2.7314814814814819E-3</v>
      </c>
      <c r="I47" s="34">
        <v>1</v>
      </c>
      <c r="J47" s="40"/>
      <c r="K47" s="16"/>
      <c r="L47" s="27">
        <v>3</v>
      </c>
      <c r="M47" s="41">
        <v>56</v>
      </c>
    </row>
    <row r="48" spans="1:13" ht="12.75" customHeight="1">
      <c r="A48" s="43">
        <v>42</v>
      </c>
      <c r="B48" s="34">
        <v>4</v>
      </c>
      <c r="C48" s="34">
        <v>13</v>
      </c>
      <c r="D48" s="34">
        <v>59</v>
      </c>
      <c r="E48" s="36" t="str">
        <f t="shared" si="6"/>
        <v>Kristupas Jakas</v>
      </c>
      <c r="F48" s="37">
        <f t="shared" si="7"/>
        <v>40778</v>
      </c>
      <c r="G48" s="38" t="str">
        <f t="shared" si="8"/>
        <v>S. Dacho prog.</v>
      </c>
      <c r="H48" s="39">
        <f t="shared" si="9"/>
        <v>2.7662037037037034E-3</v>
      </c>
      <c r="I48" s="34">
        <v>1</v>
      </c>
      <c r="J48" s="40"/>
      <c r="K48" s="55"/>
      <c r="L48" s="27">
        <v>3</v>
      </c>
      <c r="M48" s="41">
        <v>59</v>
      </c>
    </row>
    <row r="49" spans="1:13" ht="12.75" customHeight="1">
      <c r="A49" s="43">
        <v>43</v>
      </c>
      <c r="B49" s="34">
        <v>2</v>
      </c>
      <c r="C49" s="34">
        <v>13</v>
      </c>
      <c r="D49" s="34">
        <v>57</v>
      </c>
      <c r="E49" s="36" t="str">
        <f t="shared" si="6"/>
        <v>Arianas Eismontas</v>
      </c>
      <c r="F49" s="37">
        <f t="shared" si="7"/>
        <v>40304</v>
      </c>
      <c r="G49" s="38" t="str">
        <f t="shared" si="8"/>
        <v>S. Dacho prog.</v>
      </c>
      <c r="H49" s="39">
        <f t="shared" si="9"/>
        <v>2.7893518518518519E-3</v>
      </c>
      <c r="I49" s="34">
        <v>1</v>
      </c>
      <c r="J49" s="40"/>
      <c r="K49" s="17"/>
      <c r="L49" s="27">
        <v>4</v>
      </c>
      <c r="M49" s="41">
        <v>1</v>
      </c>
    </row>
    <row r="50" spans="1:13" ht="12.75" customHeight="1">
      <c r="A50" s="43">
        <v>44</v>
      </c>
      <c r="B50" s="34">
        <v>1</v>
      </c>
      <c r="C50" s="34">
        <v>8</v>
      </c>
      <c r="D50" s="34">
        <v>186</v>
      </c>
      <c r="E50" s="36" t="str">
        <f t="shared" si="6"/>
        <v>Emilis Marcinkevičius</v>
      </c>
      <c r="F50" s="61">
        <f t="shared" si="7"/>
        <v>2010</v>
      </c>
      <c r="G50" s="38" t="str">
        <f t="shared" si="8"/>
        <v>Tauralaukio progimn.</v>
      </c>
      <c r="H50" s="39">
        <f t="shared" si="9"/>
        <v>2.8009259259259259E-3</v>
      </c>
      <c r="I50" s="34">
        <v>1</v>
      </c>
      <c r="J50" s="40"/>
      <c r="K50" s="17"/>
      <c r="L50" s="27">
        <v>4</v>
      </c>
      <c r="M50" s="41">
        <v>2</v>
      </c>
    </row>
    <row r="51" spans="1:13" ht="12.75" customHeight="1">
      <c r="A51" s="43">
        <v>45</v>
      </c>
      <c r="B51" s="34">
        <v>3</v>
      </c>
      <c r="C51" s="34">
        <v>11</v>
      </c>
      <c r="D51" s="61">
        <v>13</v>
      </c>
      <c r="E51" s="36" t="str">
        <f t="shared" si="6"/>
        <v>Žygimantas Vaičikauskas</v>
      </c>
      <c r="F51" s="43">
        <f t="shared" si="7"/>
        <v>2010</v>
      </c>
      <c r="G51" s="38" t="str">
        <f t="shared" si="8"/>
        <v>Saulėtekio prog</v>
      </c>
      <c r="H51" s="39">
        <f t="shared" si="9"/>
        <v>2.8703703703703708E-3</v>
      </c>
      <c r="I51" s="34">
        <v>1</v>
      </c>
      <c r="J51" s="40"/>
      <c r="K51" s="55"/>
      <c r="L51" s="27">
        <v>4</v>
      </c>
      <c r="M51" s="41">
        <v>8</v>
      </c>
    </row>
    <row r="52" spans="1:13" ht="12.75" customHeight="1">
      <c r="A52" s="43">
        <v>46</v>
      </c>
      <c r="B52" s="34">
        <v>3</v>
      </c>
      <c r="C52" s="34">
        <v>12</v>
      </c>
      <c r="D52" s="34">
        <v>494</v>
      </c>
      <c r="E52" s="36" t="str">
        <f t="shared" si="6"/>
        <v>Narvydas Dragūnas</v>
      </c>
      <c r="F52" s="44">
        <f t="shared" si="7"/>
        <v>40326</v>
      </c>
      <c r="G52" s="38" t="str">
        <f t="shared" si="8"/>
        <v>Vitės progimnazija</v>
      </c>
      <c r="H52" s="39">
        <f>TIME(K52,L52,M52:M53)</f>
        <v>2.0949074074074073E-3</v>
      </c>
      <c r="I52" s="34">
        <v>1</v>
      </c>
      <c r="J52" s="40"/>
      <c r="K52" s="55"/>
      <c r="L52" s="27">
        <v>3</v>
      </c>
      <c r="M52" s="41">
        <v>1</v>
      </c>
    </row>
    <row r="53" spans="1:13" ht="12.75" customHeight="1">
      <c r="A53" s="43">
        <v>47</v>
      </c>
      <c r="B53" s="34">
        <v>1</v>
      </c>
      <c r="C53" s="34">
        <v>9</v>
      </c>
      <c r="D53" s="34">
        <v>379</v>
      </c>
      <c r="E53" s="36" t="str">
        <f t="shared" si="6"/>
        <v>Arijus Agurkis</v>
      </c>
      <c r="F53" s="60">
        <f t="shared" si="7"/>
        <v>40191</v>
      </c>
      <c r="G53" s="38" t="str">
        <f t="shared" si="8"/>
        <v>Liudviko Stulpino prog.</v>
      </c>
      <c r="H53" s="39">
        <f t="shared" ref="H53:H89" si="10">TIME(K53,L53,M53)</f>
        <v>2.1759259259259258E-3</v>
      </c>
      <c r="I53" s="34">
        <v>1</v>
      </c>
      <c r="J53" s="40"/>
      <c r="K53" s="16"/>
      <c r="L53" s="27">
        <v>3</v>
      </c>
      <c r="M53" s="41">
        <v>8</v>
      </c>
    </row>
    <row r="54" spans="1:13" ht="12.75" customHeight="1">
      <c r="A54" s="43">
        <v>48</v>
      </c>
      <c r="B54" s="34">
        <v>3</v>
      </c>
      <c r="C54" s="34">
        <v>13</v>
      </c>
      <c r="D54" s="34">
        <v>381</v>
      </c>
      <c r="E54" s="36" t="str">
        <f t="shared" si="6"/>
        <v>Jonas Svirka</v>
      </c>
      <c r="F54" s="60">
        <f t="shared" si="7"/>
        <v>40256</v>
      </c>
      <c r="G54" s="38" t="str">
        <f t="shared" si="8"/>
        <v>Liudviko Stulpino prog.</v>
      </c>
      <c r="H54" s="39">
        <f t="shared" si="10"/>
        <v>2.2106481481481478E-3</v>
      </c>
      <c r="I54" s="34">
        <v>1</v>
      </c>
      <c r="J54" s="40"/>
      <c r="K54" s="16"/>
      <c r="L54" s="27">
        <v>3</v>
      </c>
      <c r="M54" s="41">
        <v>11</v>
      </c>
    </row>
    <row r="55" spans="1:13" ht="12.75" customHeight="1">
      <c r="A55" s="43">
        <v>49</v>
      </c>
      <c r="B55" s="34">
        <v>1</v>
      </c>
      <c r="C55" s="34">
        <v>10</v>
      </c>
      <c r="D55" s="34">
        <v>384</v>
      </c>
      <c r="E55" s="36" t="str">
        <f t="shared" si="6"/>
        <v>Auštaras Jonušas</v>
      </c>
      <c r="F55" s="60">
        <f t="shared" si="7"/>
        <v>40617</v>
      </c>
      <c r="G55" s="38" t="str">
        <f t="shared" si="8"/>
        <v>Vydūno gimnazija</v>
      </c>
      <c r="H55" s="39">
        <f t="shared" si="10"/>
        <v>2.2337962962962967E-3</v>
      </c>
      <c r="I55" s="34">
        <v>1</v>
      </c>
      <c r="J55" s="40"/>
      <c r="K55" s="16"/>
      <c r="L55" s="27">
        <v>3</v>
      </c>
      <c r="M55" s="41">
        <v>13</v>
      </c>
    </row>
    <row r="56" spans="1:13" ht="12.75" customHeight="1">
      <c r="A56" s="43">
        <v>50</v>
      </c>
      <c r="B56" s="34">
        <v>2</v>
      </c>
      <c r="C56" s="34">
        <v>14</v>
      </c>
      <c r="D56" s="34">
        <v>50</v>
      </c>
      <c r="E56" s="36" t="str">
        <f t="shared" si="6"/>
        <v>DENYS VLASIUK</v>
      </c>
      <c r="F56" s="60">
        <f t="shared" si="7"/>
        <v>40458</v>
      </c>
      <c r="G56" s="38" t="str">
        <f t="shared" si="8"/>
        <v>PAJŪRIO progimnazija</v>
      </c>
      <c r="H56" s="39">
        <f t="shared" si="10"/>
        <v>2.2800925925925927E-3</v>
      </c>
      <c r="I56" s="34">
        <v>1</v>
      </c>
      <c r="J56" s="40"/>
      <c r="K56" s="27"/>
      <c r="L56" s="27">
        <v>3</v>
      </c>
      <c r="M56" s="41">
        <v>17</v>
      </c>
    </row>
    <row r="57" spans="1:13" ht="12.75" customHeight="1">
      <c r="A57" s="43">
        <v>51</v>
      </c>
      <c r="B57" s="34">
        <v>3</v>
      </c>
      <c r="C57" s="34">
        <v>14</v>
      </c>
      <c r="D57" s="34">
        <v>440</v>
      </c>
      <c r="E57" s="36" t="str">
        <f t="shared" si="6"/>
        <v>Gediminas Ruzgys</v>
      </c>
      <c r="F57" s="44">
        <f t="shared" si="7"/>
        <v>40782</v>
      </c>
      <c r="G57" s="38" t="str">
        <f t="shared" si="8"/>
        <v>"Verdenės" prog.</v>
      </c>
      <c r="H57" s="39">
        <f t="shared" si="10"/>
        <v>2.3263888888888887E-3</v>
      </c>
      <c r="I57" s="34">
        <v>1</v>
      </c>
      <c r="J57" s="40"/>
      <c r="K57" s="27"/>
      <c r="L57" s="27">
        <v>3</v>
      </c>
      <c r="M57" s="41">
        <v>21</v>
      </c>
    </row>
    <row r="58" spans="1:13" ht="12.75" customHeight="1">
      <c r="A58" s="43">
        <v>52</v>
      </c>
      <c r="B58" s="34">
        <v>3</v>
      </c>
      <c r="C58" s="34">
        <v>15</v>
      </c>
      <c r="D58" s="34">
        <v>408</v>
      </c>
      <c r="E58" s="36" t="str">
        <f t="shared" si="6"/>
        <v>Matas Ališauskas</v>
      </c>
      <c r="F58" s="44">
        <f t="shared" si="7"/>
        <v>40756</v>
      </c>
      <c r="G58" s="38" t="str">
        <f t="shared" si="8"/>
        <v>"Verdenės" prog.</v>
      </c>
      <c r="H58" s="39">
        <f t="shared" si="10"/>
        <v>2.3495370370370371E-3</v>
      </c>
      <c r="I58" s="34">
        <v>1</v>
      </c>
      <c r="J58" s="40"/>
      <c r="K58" s="16"/>
      <c r="L58" s="27">
        <v>3</v>
      </c>
      <c r="M58" s="41">
        <v>23</v>
      </c>
    </row>
    <row r="59" spans="1:13" ht="12.75" customHeight="1">
      <c r="A59" s="43">
        <v>53</v>
      </c>
      <c r="B59" s="34">
        <v>4</v>
      </c>
      <c r="C59" s="34">
        <v>14</v>
      </c>
      <c r="D59" s="34">
        <v>115</v>
      </c>
      <c r="E59" s="36" t="str">
        <f t="shared" si="6"/>
        <v>Markas Bukolis</v>
      </c>
      <c r="F59" s="37">
        <f t="shared" si="7"/>
        <v>40683</v>
      </c>
      <c r="G59" s="38" t="str">
        <f t="shared" si="8"/>
        <v>H. Zudermano gimn.</v>
      </c>
      <c r="H59" s="39">
        <f t="shared" si="10"/>
        <v>2.3495370370370371E-3</v>
      </c>
      <c r="I59" s="34">
        <v>1</v>
      </c>
      <c r="J59" s="40"/>
      <c r="K59" s="16"/>
      <c r="L59" s="27">
        <v>3</v>
      </c>
      <c r="M59" s="41">
        <v>23</v>
      </c>
    </row>
    <row r="60" spans="1:13" ht="12.75" customHeight="1">
      <c r="A60" s="43">
        <v>54</v>
      </c>
      <c r="B60" s="34">
        <v>2</v>
      </c>
      <c r="C60" s="34">
        <v>15</v>
      </c>
      <c r="D60" s="34">
        <v>82</v>
      </c>
      <c r="E60" s="36" t="str">
        <f t="shared" si="6"/>
        <v>Benas Šukys</v>
      </c>
      <c r="F60" s="37">
        <f t="shared" si="7"/>
        <v>40873</v>
      </c>
      <c r="G60" s="38" t="str">
        <f t="shared" si="8"/>
        <v>Sendvario progimnazija</v>
      </c>
      <c r="H60" s="39">
        <f t="shared" si="10"/>
        <v>2.3842592592592591E-3</v>
      </c>
      <c r="I60" s="34">
        <v>1</v>
      </c>
      <c r="J60" s="40"/>
      <c r="K60" s="27"/>
      <c r="L60" s="27">
        <v>3</v>
      </c>
      <c r="M60" s="41">
        <v>26</v>
      </c>
    </row>
    <row r="61" spans="1:13" ht="12.75" customHeight="1">
      <c r="A61" s="43">
        <v>55</v>
      </c>
      <c r="B61" s="34">
        <v>3</v>
      </c>
      <c r="C61" s="34">
        <v>16</v>
      </c>
      <c r="D61" s="34">
        <v>48</v>
      </c>
      <c r="E61" s="36" t="str">
        <f t="shared" si="6"/>
        <v>DANIIL RADZICKIJ</v>
      </c>
      <c r="F61" s="60">
        <f t="shared" si="7"/>
        <v>40471</v>
      </c>
      <c r="G61" s="38" t="str">
        <f t="shared" si="8"/>
        <v>PAJŪRIO progimnazija</v>
      </c>
      <c r="H61" s="39">
        <f t="shared" si="10"/>
        <v>2.4189814814814816E-3</v>
      </c>
      <c r="I61" s="34">
        <v>1</v>
      </c>
      <c r="J61" s="40"/>
      <c r="K61" s="16"/>
      <c r="L61" s="27">
        <v>3</v>
      </c>
      <c r="M61" s="41">
        <v>29</v>
      </c>
    </row>
    <row r="62" spans="1:13" ht="12.75" customHeight="1">
      <c r="A62" s="43">
        <v>56</v>
      </c>
      <c r="B62" s="34">
        <v>3</v>
      </c>
      <c r="C62" s="34">
        <v>17</v>
      </c>
      <c r="D62" s="34">
        <v>78</v>
      </c>
      <c r="E62" s="36" t="str">
        <f t="shared" si="6"/>
        <v>Matas Katkauskas</v>
      </c>
      <c r="F62" s="60">
        <f t="shared" si="7"/>
        <v>40757</v>
      </c>
      <c r="G62" s="38" t="str">
        <f t="shared" si="8"/>
        <v>Sendvario progimnazija</v>
      </c>
      <c r="H62" s="39">
        <f t="shared" si="10"/>
        <v>2.4421296296296296E-3</v>
      </c>
      <c r="I62" s="34">
        <v>1</v>
      </c>
      <c r="J62" s="40"/>
      <c r="K62" s="16"/>
      <c r="L62" s="27">
        <v>3</v>
      </c>
      <c r="M62" s="41">
        <v>31</v>
      </c>
    </row>
    <row r="63" spans="1:13" ht="12.75" customHeight="1">
      <c r="A63" s="43">
        <v>57</v>
      </c>
      <c r="B63" s="34">
        <v>4</v>
      </c>
      <c r="C63" s="34">
        <v>15</v>
      </c>
      <c r="D63" s="61">
        <v>157</v>
      </c>
      <c r="E63" s="36" t="str">
        <f t="shared" si="6"/>
        <v>Armandas Vaišnoras</v>
      </c>
      <c r="F63" s="61">
        <f t="shared" si="7"/>
        <v>2011</v>
      </c>
      <c r="G63" s="38" t="str">
        <f t="shared" si="8"/>
        <v>"Smeltės" prog.</v>
      </c>
      <c r="H63" s="39">
        <f t="shared" si="10"/>
        <v>2.4537037037037036E-3</v>
      </c>
      <c r="I63" s="34">
        <v>1</v>
      </c>
      <c r="J63" s="40"/>
      <c r="K63" s="41"/>
      <c r="L63" s="27">
        <v>3</v>
      </c>
      <c r="M63" s="41">
        <v>32</v>
      </c>
    </row>
    <row r="64" spans="1:13" ht="12.75" customHeight="1">
      <c r="A64" s="43">
        <v>58</v>
      </c>
      <c r="B64" s="34">
        <v>3</v>
      </c>
      <c r="C64" s="34">
        <v>18</v>
      </c>
      <c r="D64" s="34">
        <v>76</v>
      </c>
      <c r="E64" s="36" t="str">
        <f t="shared" si="6"/>
        <v>Domantas Gagilas</v>
      </c>
      <c r="F64" s="37">
        <f t="shared" si="7"/>
        <v>40699</v>
      </c>
      <c r="G64" s="38" t="str">
        <f t="shared" si="8"/>
        <v>Sendvario progimnazija</v>
      </c>
      <c r="H64" s="39">
        <f t="shared" si="10"/>
        <v>2.4768518518518516E-3</v>
      </c>
      <c r="I64" s="34">
        <v>1</v>
      </c>
      <c r="J64" s="40"/>
      <c r="K64" s="16"/>
      <c r="L64" s="27">
        <v>3</v>
      </c>
      <c r="M64" s="41">
        <v>34</v>
      </c>
    </row>
    <row r="65" spans="1:13" ht="12.75" customHeight="1">
      <c r="A65" s="43">
        <v>59</v>
      </c>
      <c r="B65" s="34">
        <v>4</v>
      </c>
      <c r="C65" s="34">
        <v>16</v>
      </c>
      <c r="D65" s="61">
        <v>325</v>
      </c>
      <c r="E65" s="36" t="str">
        <f t="shared" si="6"/>
        <v>Dovydas Steponavičius</v>
      </c>
      <c r="F65" s="60">
        <f t="shared" si="7"/>
        <v>40605</v>
      </c>
      <c r="G65" s="38" t="str">
        <f t="shared" si="8"/>
        <v>Vydūno gimnazija</v>
      </c>
      <c r="H65" s="39">
        <f t="shared" si="10"/>
        <v>2.488425925925926E-3</v>
      </c>
      <c r="I65" s="34">
        <v>1</v>
      </c>
      <c r="J65" s="40"/>
      <c r="K65" s="41"/>
      <c r="L65" s="27">
        <v>3</v>
      </c>
      <c r="M65" s="41">
        <v>35</v>
      </c>
    </row>
    <row r="66" spans="1:13" ht="12.75" customHeight="1">
      <c r="A66" s="43">
        <v>60</v>
      </c>
      <c r="B66" s="34">
        <v>4</v>
      </c>
      <c r="C66" s="34">
        <v>17</v>
      </c>
      <c r="D66" s="61">
        <v>19</v>
      </c>
      <c r="E66" s="36" t="str">
        <f t="shared" si="6"/>
        <v>Žygimantas Baltutis</v>
      </c>
      <c r="F66" s="61">
        <f t="shared" si="7"/>
        <v>2011</v>
      </c>
      <c r="G66" s="38" t="str">
        <f t="shared" si="8"/>
        <v>Saulėtekio prog</v>
      </c>
      <c r="H66" s="39">
        <f t="shared" si="10"/>
        <v>2.488425925925926E-3</v>
      </c>
      <c r="I66" s="34">
        <v>1</v>
      </c>
      <c r="J66" s="40"/>
      <c r="K66" s="16"/>
      <c r="L66" s="27">
        <v>3</v>
      </c>
      <c r="M66" s="41">
        <v>35</v>
      </c>
    </row>
    <row r="67" spans="1:13" ht="12.75" customHeight="1">
      <c r="A67" s="43">
        <v>61</v>
      </c>
      <c r="B67" s="34">
        <v>1</v>
      </c>
      <c r="C67" s="34">
        <v>11</v>
      </c>
      <c r="D67" s="34">
        <v>415</v>
      </c>
      <c r="E67" s="36" t="str">
        <f t="shared" si="6"/>
        <v>Danielius Surplys</v>
      </c>
      <c r="F67" s="61">
        <f t="shared" si="7"/>
        <v>2010</v>
      </c>
      <c r="G67" s="38" t="str">
        <f t="shared" si="8"/>
        <v>Prano Mašioto prog.</v>
      </c>
      <c r="H67" s="39">
        <f t="shared" si="10"/>
        <v>2.5115740740740741E-3</v>
      </c>
      <c r="I67" s="34">
        <v>1</v>
      </c>
      <c r="J67" s="40"/>
      <c r="K67" s="27"/>
      <c r="L67" s="27">
        <v>3</v>
      </c>
      <c r="M67" s="41">
        <v>37</v>
      </c>
    </row>
    <row r="68" spans="1:13" ht="12.75" customHeight="1">
      <c r="A68" s="43">
        <v>62</v>
      </c>
      <c r="B68" s="34">
        <v>2</v>
      </c>
      <c r="C68" s="34">
        <v>16</v>
      </c>
      <c r="D68" s="34">
        <v>441</v>
      </c>
      <c r="E68" s="36" t="str">
        <f t="shared" si="6"/>
        <v>Jonas Stončius</v>
      </c>
      <c r="F68" s="61">
        <f t="shared" si="7"/>
        <v>2010</v>
      </c>
      <c r="G68" s="38" t="str">
        <f t="shared" si="8"/>
        <v>"Verdenės" prog.</v>
      </c>
      <c r="H68" s="39">
        <f t="shared" si="10"/>
        <v>2.5115740740740741E-3</v>
      </c>
      <c r="I68" s="34">
        <v>1</v>
      </c>
      <c r="J68" s="40"/>
      <c r="K68" s="16"/>
      <c r="L68" s="27">
        <v>3</v>
      </c>
      <c r="M68" s="41">
        <v>37</v>
      </c>
    </row>
    <row r="69" spans="1:13" ht="12.75" customHeight="1">
      <c r="A69" s="43">
        <v>63</v>
      </c>
      <c r="B69" s="34">
        <v>4</v>
      </c>
      <c r="C69" s="34">
        <v>18</v>
      </c>
      <c r="D69" s="61">
        <v>450</v>
      </c>
      <c r="E69" s="36" t="str">
        <f t="shared" si="6"/>
        <v>Motiejus Bariškauskas</v>
      </c>
      <c r="F69" s="44">
        <f t="shared" si="7"/>
        <v>40393</v>
      </c>
      <c r="G69" s="38" t="str">
        <f t="shared" si="8"/>
        <v>Klaipėdos licėjus</v>
      </c>
      <c r="H69" s="39">
        <f t="shared" si="10"/>
        <v>2.5231481481481481E-3</v>
      </c>
      <c r="I69" s="34">
        <v>1</v>
      </c>
      <c r="J69" s="40"/>
      <c r="K69" s="16"/>
      <c r="L69" s="27">
        <v>3</v>
      </c>
      <c r="M69" s="41">
        <v>38</v>
      </c>
    </row>
    <row r="70" spans="1:13" ht="12.75" customHeight="1">
      <c r="A70" s="43">
        <v>64</v>
      </c>
      <c r="B70" s="34">
        <v>1</v>
      </c>
      <c r="C70" s="34">
        <v>12</v>
      </c>
      <c r="D70" s="34">
        <v>412</v>
      </c>
      <c r="E70" s="36" t="str">
        <f t="shared" si="6"/>
        <v>Amilis Jokūbaitis</v>
      </c>
      <c r="F70" s="61">
        <f t="shared" si="7"/>
        <v>2010</v>
      </c>
      <c r="G70" s="38" t="str">
        <f t="shared" si="8"/>
        <v>Prano Mašioto prog.</v>
      </c>
      <c r="H70" s="39">
        <f t="shared" si="10"/>
        <v>2.6504629629629625E-3</v>
      </c>
      <c r="I70" s="34">
        <v>1</v>
      </c>
      <c r="J70" s="40"/>
      <c r="K70" s="16"/>
      <c r="L70" s="27">
        <v>3</v>
      </c>
      <c r="M70" s="41">
        <v>49</v>
      </c>
    </row>
    <row r="71" spans="1:13" ht="12.75" customHeight="1">
      <c r="A71" s="43">
        <v>65</v>
      </c>
      <c r="B71" s="34">
        <v>4</v>
      </c>
      <c r="C71" s="34">
        <v>19</v>
      </c>
      <c r="D71" s="61">
        <v>482</v>
      </c>
      <c r="E71" s="36" t="str">
        <f t="shared" si="6"/>
        <v>Kristupas Lasauskas</v>
      </c>
      <c r="F71" s="44">
        <f t="shared" si="7"/>
        <v>40815</v>
      </c>
      <c r="G71" s="38" t="str">
        <f t="shared" si="8"/>
        <v>Vitės progimnazija</v>
      </c>
      <c r="H71" s="39">
        <f t="shared" si="10"/>
        <v>2.673611111111111E-3</v>
      </c>
      <c r="I71" s="34">
        <v>1</v>
      </c>
      <c r="J71" s="40"/>
      <c r="K71" s="16"/>
      <c r="L71" s="27">
        <v>3</v>
      </c>
      <c r="M71" s="41">
        <v>51</v>
      </c>
    </row>
    <row r="72" spans="1:13" ht="12.75" customHeight="1">
      <c r="A72" s="43">
        <v>66</v>
      </c>
      <c r="B72" s="34">
        <v>4</v>
      </c>
      <c r="C72" s="34">
        <v>20</v>
      </c>
      <c r="D72" s="61">
        <v>16</v>
      </c>
      <c r="E72" s="36" t="str">
        <f t="shared" si="6"/>
        <v>Arijus Kaktys</v>
      </c>
      <c r="F72" s="43">
        <f t="shared" si="7"/>
        <v>2011</v>
      </c>
      <c r="G72" s="38" t="str">
        <f t="shared" si="8"/>
        <v>Saulėtekio prog</v>
      </c>
      <c r="H72" s="39">
        <f t="shared" si="10"/>
        <v>2.8819444444444444E-3</v>
      </c>
      <c r="I72" s="34">
        <v>1</v>
      </c>
      <c r="J72" s="40"/>
      <c r="K72" s="16"/>
      <c r="L72" s="27">
        <v>4</v>
      </c>
      <c r="M72" s="41">
        <v>9</v>
      </c>
    </row>
    <row r="73" spans="1:13" ht="12.75" customHeight="1">
      <c r="A73" s="43">
        <v>67</v>
      </c>
      <c r="B73" s="34">
        <v>4</v>
      </c>
      <c r="C73" s="34">
        <v>21</v>
      </c>
      <c r="D73" s="61">
        <v>114</v>
      </c>
      <c r="E73" s="36" t="str">
        <f t="shared" si="6"/>
        <v>Matas Kalendra</v>
      </c>
      <c r="F73" s="61">
        <f t="shared" si="7"/>
        <v>2011</v>
      </c>
      <c r="G73" s="38" t="str">
        <f t="shared" si="8"/>
        <v>H. Zudermano gimn.</v>
      </c>
      <c r="H73" s="39">
        <f t="shared" si="10"/>
        <v>2.9398148148148148E-3</v>
      </c>
      <c r="I73" s="34">
        <v>1</v>
      </c>
      <c r="J73" s="40"/>
      <c r="K73" s="16"/>
      <c r="L73" s="27">
        <v>4</v>
      </c>
      <c r="M73" s="41">
        <v>14</v>
      </c>
    </row>
    <row r="74" spans="1:13" ht="12.75" customHeight="1">
      <c r="A74" s="43">
        <v>68</v>
      </c>
      <c r="B74" s="34">
        <v>1</v>
      </c>
      <c r="C74" s="34">
        <v>13</v>
      </c>
      <c r="D74" s="61">
        <v>84</v>
      </c>
      <c r="E74" s="57" t="s">
        <v>26</v>
      </c>
      <c r="F74" s="60">
        <v>40415</v>
      </c>
      <c r="G74" s="58" t="s">
        <v>27</v>
      </c>
      <c r="H74" s="39">
        <f t="shared" si="10"/>
        <v>2.9976851851851848E-3</v>
      </c>
      <c r="I74" s="34">
        <v>1</v>
      </c>
      <c r="J74" s="40"/>
      <c r="K74" s="17"/>
      <c r="L74" s="27">
        <v>4</v>
      </c>
      <c r="M74" s="41">
        <v>19</v>
      </c>
    </row>
    <row r="75" spans="1:13" ht="12.75" customHeight="1">
      <c r="A75" s="43">
        <v>69</v>
      </c>
      <c r="B75" s="34">
        <v>1</v>
      </c>
      <c r="C75" s="34">
        <v>14</v>
      </c>
      <c r="D75" s="61">
        <v>189</v>
      </c>
      <c r="E75" s="36" t="str">
        <f t="shared" ref="E75:E104" si="11">IF(ISBLANK(D75)," ",VLOOKUP(D75,dal,3,FALSE))</f>
        <v>Dominykas Tumosa</v>
      </c>
      <c r="F75" s="43">
        <f t="shared" ref="F75:F104" si="12">IF(ISBLANK(D75)," ",VLOOKUP(D75,dal,4,FALSE))</f>
        <v>2010</v>
      </c>
      <c r="G75" s="38" t="str">
        <f t="shared" ref="G75:G104" si="13">IF(ISBLANK(D75)," ",VLOOKUP(D75,dal,5,FALSE))</f>
        <v>Tauralaukio progimn.</v>
      </c>
      <c r="H75" s="39">
        <f t="shared" si="10"/>
        <v>2.9976851851851848E-3</v>
      </c>
      <c r="I75" s="34">
        <v>1</v>
      </c>
      <c r="J75" s="40"/>
      <c r="K75" s="27"/>
      <c r="L75" s="27">
        <v>4</v>
      </c>
      <c r="M75" s="41">
        <v>19</v>
      </c>
    </row>
    <row r="76" spans="1:13" ht="12.75" customHeight="1">
      <c r="A76" s="43">
        <v>70</v>
      </c>
      <c r="B76" s="34">
        <v>2</v>
      </c>
      <c r="C76" s="34">
        <v>17</v>
      </c>
      <c r="D76" s="61">
        <v>293</v>
      </c>
      <c r="E76" s="36" t="str">
        <f t="shared" si="11"/>
        <v>NIKOLAS VAIČIULIS</v>
      </c>
      <c r="F76" s="60">
        <f t="shared" si="12"/>
        <v>40544</v>
      </c>
      <c r="G76" s="38" t="str">
        <f t="shared" si="13"/>
        <v>Gabijos progimnazija</v>
      </c>
      <c r="H76" s="39">
        <f t="shared" si="10"/>
        <v>2.9976851851851848E-3</v>
      </c>
      <c r="I76" s="34">
        <v>1</v>
      </c>
      <c r="J76" s="40"/>
      <c r="K76" s="16"/>
      <c r="L76" s="27">
        <v>4</v>
      </c>
      <c r="M76" s="41">
        <v>19</v>
      </c>
    </row>
    <row r="77" spans="1:13" ht="12.75" customHeight="1">
      <c r="A77" s="43">
        <v>71</v>
      </c>
      <c r="B77" s="34">
        <v>2</v>
      </c>
      <c r="C77" s="34">
        <v>18</v>
      </c>
      <c r="D77" s="34">
        <v>164</v>
      </c>
      <c r="E77" s="36" t="str">
        <f t="shared" si="11"/>
        <v>Nikita Budajev</v>
      </c>
      <c r="F77" s="61">
        <f t="shared" si="12"/>
        <v>2010</v>
      </c>
      <c r="G77" s="38" t="str">
        <f t="shared" si="13"/>
        <v>"Smeltės" prog.</v>
      </c>
      <c r="H77" s="39">
        <f t="shared" si="10"/>
        <v>2.1412037037037038E-3</v>
      </c>
      <c r="I77" s="34">
        <v>1</v>
      </c>
      <c r="J77" s="40"/>
      <c r="K77" s="16"/>
      <c r="L77" s="27">
        <v>3</v>
      </c>
      <c r="M77" s="41">
        <v>5</v>
      </c>
    </row>
    <row r="78" spans="1:13" ht="12.75" customHeight="1">
      <c r="A78" s="43">
        <v>72</v>
      </c>
      <c r="B78" s="34">
        <v>3</v>
      </c>
      <c r="C78" s="34">
        <v>19</v>
      </c>
      <c r="D78" s="34">
        <v>410</v>
      </c>
      <c r="E78" s="36" t="str">
        <f t="shared" si="11"/>
        <v>Danielius Apacenka</v>
      </c>
      <c r="F78" s="44">
        <f t="shared" si="12"/>
        <v>40637</v>
      </c>
      <c r="G78" s="38" t="str">
        <f t="shared" si="13"/>
        <v>"Verdenės" prog.</v>
      </c>
      <c r="H78" s="39">
        <f t="shared" si="10"/>
        <v>2.1527777777777778E-3</v>
      </c>
      <c r="I78" s="34">
        <v>1</v>
      </c>
      <c r="J78" s="40"/>
      <c r="K78" s="55"/>
      <c r="L78" s="27">
        <v>3</v>
      </c>
      <c r="M78" s="41">
        <v>6</v>
      </c>
    </row>
    <row r="79" spans="1:13" ht="12.75" customHeight="1">
      <c r="A79" s="43">
        <v>73</v>
      </c>
      <c r="B79" s="34">
        <v>1</v>
      </c>
      <c r="C79" s="34">
        <v>15</v>
      </c>
      <c r="D79" s="34">
        <v>181</v>
      </c>
      <c r="E79" s="36" t="str">
        <f t="shared" si="11"/>
        <v>Kristupas Pilypas</v>
      </c>
      <c r="F79" s="61">
        <f t="shared" si="12"/>
        <v>2010</v>
      </c>
      <c r="G79" s="38" t="str">
        <f t="shared" si="13"/>
        <v>Prano Mašioto prog.</v>
      </c>
      <c r="H79" s="39">
        <f t="shared" si="10"/>
        <v>2.1874999999999998E-3</v>
      </c>
      <c r="I79" s="34">
        <v>1</v>
      </c>
      <c r="J79" s="40"/>
      <c r="K79" s="16"/>
      <c r="L79" s="27">
        <v>3</v>
      </c>
      <c r="M79" s="41">
        <v>9</v>
      </c>
    </row>
    <row r="80" spans="1:13" ht="12.75" customHeight="1">
      <c r="A80" s="43">
        <v>74</v>
      </c>
      <c r="B80" s="34">
        <v>3</v>
      </c>
      <c r="C80" s="34">
        <v>20</v>
      </c>
      <c r="D80" s="34">
        <v>439</v>
      </c>
      <c r="E80" s="36" t="str">
        <f t="shared" si="11"/>
        <v>Orestas Purys</v>
      </c>
      <c r="F80" s="44">
        <f t="shared" si="12"/>
        <v>40638</v>
      </c>
      <c r="G80" s="38" t="str">
        <f t="shared" si="13"/>
        <v>"Verdenės" prog.</v>
      </c>
      <c r="H80" s="39">
        <f t="shared" si="10"/>
        <v>2.2106481481481478E-3</v>
      </c>
      <c r="I80" s="34">
        <v>1</v>
      </c>
      <c r="J80" s="40"/>
      <c r="K80" s="16"/>
      <c r="L80" s="27">
        <v>3</v>
      </c>
      <c r="M80" s="41">
        <v>11</v>
      </c>
    </row>
    <row r="81" spans="1:13" ht="12.75" customHeight="1">
      <c r="A81" s="43">
        <v>75</v>
      </c>
      <c r="B81" s="34">
        <v>1</v>
      </c>
      <c r="C81" s="34">
        <v>16</v>
      </c>
      <c r="D81" s="34">
        <v>185</v>
      </c>
      <c r="E81" s="36" t="str">
        <f t="shared" si="11"/>
        <v>Adrijius Benetis</v>
      </c>
      <c r="F81" s="61">
        <f t="shared" si="12"/>
        <v>2010</v>
      </c>
      <c r="G81" s="38" t="str">
        <f t="shared" si="13"/>
        <v>Tauralaukio progimn.</v>
      </c>
      <c r="H81" s="39">
        <f t="shared" si="10"/>
        <v>2.2453703703703702E-3</v>
      </c>
      <c r="I81" s="34">
        <v>1</v>
      </c>
      <c r="J81" s="40"/>
      <c r="K81" s="55"/>
      <c r="L81" s="27">
        <v>3</v>
      </c>
      <c r="M81" s="41">
        <v>14</v>
      </c>
    </row>
    <row r="82" spans="1:13" ht="12.75" customHeight="1">
      <c r="A82" s="43">
        <v>76</v>
      </c>
      <c r="B82" s="34">
        <v>2</v>
      </c>
      <c r="C82" s="34">
        <v>19</v>
      </c>
      <c r="D82" s="34">
        <v>159</v>
      </c>
      <c r="E82" s="36" t="str">
        <f t="shared" si="11"/>
        <v>Džiugas Bieliauskas</v>
      </c>
      <c r="F82" s="61">
        <f t="shared" si="12"/>
        <v>2011</v>
      </c>
      <c r="G82" s="38" t="str">
        <f t="shared" si="13"/>
        <v>"Smeltės" prog.</v>
      </c>
      <c r="H82" s="39">
        <f t="shared" si="10"/>
        <v>2.2685185185185182E-3</v>
      </c>
      <c r="I82" s="34">
        <v>1</v>
      </c>
      <c r="J82" s="40"/>
      <c r="K82" s="27"/>
      <c r="L82" s="27">
        <v>3</v>
      </c>
      <c r="M82" s="41">
        <v>16</v>
      </c>
    </row>
    <row r="83" spans="1:13" ht="12.75" customHeight="1">
      <c r="A83" s="43">
        <v>77</v>
      </c>
      <c r="B83" s="34">
        <v>4</v>
      </c>
      <c r="C83" s="34">
        <v>22</v>
      </c>
      <c r="D83" s="61">
        <v>15</v>
      </c>
      <c r="E83" s="36" t="str">
        <f t="shared" si="11"/>
        <v>Dominykas Vičius</v>
      </c>
      <c r="F83" s="61">
        <f t="shared" si="12"/>
        <v>2011</v>
      </c>
      <c r="G83" s="38" t="str">
        <f t="shared" si="13"/>
        <v>Saulėtekio prog</v>
      </c>
      <c r="H83" s="39">
        <f t="shared" si="10"/>
        <v>2.2800925925925927E-3</v>
      </c>
      <c r="I83" s="34">
        <v>1</v>
      </c>
      <c r="J83" s="40"/>
      <c r="K83" s="16"/>
      <c r="L83" s="27">
        <v>3</v>
      </c>
      <c r="M83" s="41">
        <v>17</v>
      </c>
    </row>
    <row r="84" spans="1:13" ht="12.75" customHeight="1">
      <c r="A84" s="43">
        <v>78</v>
      </c>
      <c r="B84" s="34">
        <v>2</v>
      </c>
      <c r="C84" s="34">
        <v>20</v>
      </c>
      <c r="D84" s="34">
        <v>43</v>
      </c>
      <c r="E84" s="36" t="str">
        <f t="shared" si="11"/>
        <v>STANISLAV ČERNOBAIJ</v>
      </c>
      <c r="F84" s="37">
        <f t="shared" si="12"/>
        <v>40526</v>
      </c>
      <c r="G84" s="38" t="str">
        <f t="shared" si="13"/>
        <v>PAJŪRIO progimnazija</v>
      </c>
      <c r="H84" s="39">
        <f t="shared" si="10"/>
        <v>2.3032407407407407E-3</v>
      </c>
      <c r="I84" s="34">
        <v>1</v>
      </c>
      <c r="J84" s="40"/>
      <c r="K84" s="27"/>
      <c r="L84" s="27">
        <v>3</v>
      </c>
      <c r="M84" s="41">
        <v>19</v>
      </c>
    </row>
    <row r="85" spans="1:13" ht="12.75" customHeight="1">
      <c r="A85" s="43">
        <v>79</v>
      </c>
      <c r="B85" s="34">
        <v>2</v>
      </c>
      <c r="C85" s="34">
        <v>21</v>
      </c>
      <c r="D85" s="34">
        <v>65</v>
      </c>
      <c r="E85" s="36" t="str">
        <f t="shared" si="11"/>
        <v>Lukas Ignatov</v>
      </c>
      <c r="F85" s="37">
        <f t="shared" si="12"/>
        <v>40275</v>
      </c>
      <c r="G85" s="38" t="str">
        <f t="shared" si="13"/>
        <v>S. Dacho prog.</v>
      </c>
      <c r="H85" s="39">
        <f t="shared" si="10"/>
        <v>2.3495370370370371E-3</v>
      </c>
      <c r="I85" s="34">
        <v>1</v>
      </c>
      <c r="J85" s="40"/>
      <c r="K85" s="55"/>
      <c r="L85" s="27">
        <v>3</v>
      </c>
      <c r="M85" s="41">
        <v>23</v>
      </c>
    </row>
    <row r="86" spans="1:13" ht="12.75" customHeight="1">
      <c r="A86" s="43">
        <v>80</v>
      </c>
      <c r="B86" s="34">
        <v>4</v>
      </c>
      <c r="C86" s="34">
        <v>23</v>
      </c>
      <c r="D86" s="61">
        <v>17</v>
      </c>
      <c r="E86" s="36" t="str">
        <f t="shared" si="11"/>
        <v>Eimantas Stariginas</v>
      </c>
      <c r="F86" s="61">
        <f t="shared" si="12"/>
        <v>2011</v>
      </c>
      <c r="G86" s="38" t="str">
        <f t="shared" si="13"/>
        <v>Saulėtekio prog</v>
      </c>
      <c r="H86" s="39">
        <f t="shared" si="10"/>
        <v>2.3611111111111111E-3</v>
      </c>
      <c r="I86" s="34">
        <v>1</v>
      </c>
      <c r="J86" s="40"/>
      <c r="K86" s="16"/>
      <c r="L86" s="27">
        <v>3</v>
      </c>
      <c r="M86" s="41">
        <v>24</v>
      </c>
    </row>
    <row r="87" spans="1:13" ht="12.75" customHeight="1">
      <c r="A87" s="43">
        <v>81</v>
      </c>
      <c r="B87" s="34">
        <v>2</v>
      </c>
      <c r="C87" s="34">
        <v>22</v>
      </c>
      <c r="D87" s="34">
        <v>45</v>
      </c>
      <c r="E87" s="36" t="str">
        <f t="shared" si="11"/>
        <v>MATVEJ VAŠČININ</v>
      </c>
      <c r="F87" s="60">
        <f t="shared" si="12"/>
        <v>40224</v>
      </c>
      <c r="G87" s="38" t="str">
        <f t="shared" si="13"/>
        <v>PAJŪRIO progimnazija</v>
      </c>
      <c r="H87" s="39">
        <f t="shared" si="10"/>
        <v>2.3726851851851851E-3</v>
      </c>
      <c r="I87" s="34">
        <v>1</v>
      </c>
      <c r="J87" s="40"/>
      <c r="K87" s="27"/>
      <c r="L87" s="27">
        <v>3</v>
      </c>
      <c r="M87" s="41">
        <v>25</v>
      </c>
    </row>
    <row r="88" spans="1:13" ht="12.75" customHeight="1">
      <c r="A88" s="43">
        <v>82</v>
      </c>
      <c r="B88" s="34">
        <v>2</v>
      </c>
      <c r="C88" s="34">
        <v>23</v>
      </c>
      <c r="D88" s="34">
        <v>292</v>
      </c>
      <c r="E88" s="36" t="str">
        <f t="shared" si="11"/>
        <v>ARTIOM RUDENKOV</v>
      </c>
      <c r="F88" s="60">
        <f t="shared" si="12"/>
        <v>40544</v>
      </c>
      <c r="G88" s="38" t="str">
        <f t="shared" si="13"/>
        <v>Gabijos progimnazija</v>
      </c>
      <c r="H88" s="39">
        <f t="shared" si="10"/>
        <v>2.3842592592592591E-3</v>
      </c>
      <c r="I88" s="34">
        <v>1</v>
      </c>
      <c r="J88" s="40"/>
      <c r="K88" s="27"/>
      <c r="L88" s="27">
        <v>3</v>
      </c>
      <c r="M88" s="41">
        <v>26</v>
      </c>
    </row>
    <row r="89" spans="1:13" ht="12.75" customHeight="1">
      <c r="A89" s="43">
        <v>83</v>
      </c>
      <c r="B89" s="34">
        <v>2</v>
      </c>
      <c r="C89" s="34">
        <v>24</v>
      </c>
      <c r="D89" s="34">
        <v>48</v>
      </c>
      <c r="E89" s="36" t="str">
        <f t="shared" si="11"/>
        <v>DANIIL RADZICKIJ</v>
      </c>
      <c r="F89" s="37">
        <f t="shared" si="12"/>
        <v>40471</v>
      </c>
      <c r="G89" s="38" t="str">
        <f t="shared" si="13"/>
        <v>PAJŪRIO progimnazija</v>
      </c>
      <c r="H89" s="39">
        <f t="shared" si="10"/>
        <v>2.4189814814814816E-3</v>
      </c>
      <c r="I89" s="34">
        <v>1</v>
      </c>
      <c r="J89" s="40"/>
      <c r="K89" s="27"/>
      <c r="L89" s="27">
        <v>3</v>
      </c>
      <c r="M89" s="41">
        <v>29</v>
      </c>
    </row>
    <row r="90" spans="1:13" ht="12.75" customHeight="1">
      <c r="A90" s="43">
        <v>84</v>
      </c>
      <c r="B90" s="34">
        <v>1</v>
      </c>
      <c r="C90" s="34">
        <v>17</v>
      </c>
      <c r="D90" s="34">
        <v>414</v>
      </c>
      <c r="E90" s="36" t="str">
        <f t="shared" si="11"/>
        <v>Natanas Montvydas</v>
      </c>
      <c r="F90" s="61">
        <f t="shared" si="12"/>
        <v>2010</v>
      </c>
      <c r="G90" s="38" t="str">
        <f t="shared" si="13"/>
        <v>Prano Mašioto prog.</v>
      </c>
      <c r="H90" s="39">
        <f>TIME(K90,L90,M90:M91)</f>
        <v>2.488425925925926E-3</v>
      </c>
      <c r="I90" s="34">
        <v>1</v>
      </c>
      <c r="J90" s="40"/>
      <c r="K90" s="27"/>
      <c r="L90" s="27">
        <v>3</v>
      </c>
      <c r="M90" s="41">
        <v>35</v>
      </c>
    </row>
    <row r="91" spans="1:13" ht="12.75" customHeight="1">
      <c r="A91" s="43">
        <v>85</v>
      </c>
      <c r="B91" s="34">
        <v>4</v>
      </c>
      <c r="C91" s="34">
        <v>24</v>
      </c>
      <c r="D91" s="62">
        <v>430</v>
      </c>
      <c r="E91" s="36" t="str">
        <f t="shared" si="11"/>
        <v>Egidijus Ungeitis</v>
      </c>
      <c r="F91" s="44">
        <f t="shared" si="12"/>
        <v>40592</v>
      </c>
      <c r="G91" s="38" t="str">
        <f t="shared" si="13"/>
        <v>"Verdenės" prog.</v>
      </c>
      <c r="H91" s="39">
        <f>TIME(K91,L91,M91)</f>
        <v>2.5115740740740741E-3</v>
      </c>
      <c r="I91" s="34">
        <v>1</v>
      </c>
      <c r="J91" s="40"/>
      <c r="K91" s="16"/>
      <c r="L91" s="27">
        <v>3</v>
      </c>
      <c r="M91" s="41">
        <v>37</v>
      </c>
    </row>
    <row r="92" spans="1:13" ht="12.75" customHeight="1">
      <c r="A92" s="43">
        <v>86</v>
      </c>
      <c r="B92" s="34">
        <v>1</v>
      </c>
      <c r="C92" s="34">
        <v>18</v>
      </c>
      <c r="D92" s="460">
        <v>417</v>
      </c>
      <c r="E92" s="36" t="str">
        <f t="shared" si="11"/>
        <v>Domas Gedvilas</v>
      </c>
      <c r="F92" s="61">
        <f t="shared" si="12"/>
        <v>2010</v>
      </c>
      <c r="G92" s="38" t="str">
        <f t="shared" si="13"/>
        <v>Tauralaukio progimn.</v>
      </c>
      <c r="H92" s="39">
        <f>TIME(K92,L92,M92)</f>
        <v>2.5231481481481481E-3</v>
      </c>
      <c r="I92" s="34">
        <v>1</v>
      </c>
      <c r="J92" s="40"/>
      <c r="K92" s="16"/>
      <c r="L92" s="27">
        <v>3</v>
      </c>
      <c r="M92" s="41">
        <v>38</v>
      </c>
    </row>
    <row r="93" spans="1:13" ht="12.75" customHeight="1">
      <c r="A93" s="43">
        <v>87</v>
      </c>
      <c r="B93" s="34">
        <v>2</v>
      </c>
      <c r="C93" s="34">
        <v>25</v>
      </c>
      <c r="D93" s="460">
        <v>298</v>
      </c>
      <c r="E93" s="36" t="str">
        <f t="shared" si="11"/>
        <v>Milan Barabanov</v>
      </c>
      <c r="F93" s="43">
        <f t="shared" si="12"/>
        <v>2011</v>
      </c>
      <c r="G93" s="38" t="str">
        <f t="shared" si="13"/>
        <v>Gabijos progimnazija</v>
      </c>
      <c r="H93" s="39">
        <f>TIME(K93,L93,M93)</f>
        <v>2.5231481481481481E-3</v>
      </c>
      <c r="I93" s="34">
        <v>1</v>
      </c>
      <c r="J93" s="40"/>
      <c r="K93" s="27"/>
      <c r="L93" s="27">
        <v>3</v>
      </c>
      <c r="M93" s="41">
        <v>38</v>
      </c>
    </row>
    <row r="94" spans="1:13" ht="12.75" customHeight="1">
      <c r="A94" s="43">
        <v>88</v>
      </c>
      <c r="B94" s="34">
        <v>1</v>
      </c>
      <c r="C94" s="34">
        <v>19</v>
      </c>
      <c r="D94" s="460">
        <v>180</v>
      </c>
      <c r="E94" s="36" t="str">
        <f t="shared" si="11"/>
        <v>Markas Milius</v>
      </c>
      <c r="F94" s="61">
        <f t="shared" si="12"/>
        <v>2010</v>
      </c>
      <c r="G94" s="38" t="str">
        <f t="shared" si="13"/>
        <v>Prano Mašioto prog.</v>
      </c>
      <c r="H94" s="39">
        <f>TIME(K94,L94,M94:M95)</f>
        <v>2.5578703703703705E-3</v>
      </c>
      <c r="I94" s="34">
        <v>1</v>
      </c>
      <c r="J94" s="40"/>
      <c r="K94" s="16"/>
      <c r="L94" s="27">
        <v>3</v>
      </c>
      <c r="M94" s="41">
        <v>41</v>
      </c>
    </row>
    <row r="95" spans="1:13" ht="12.75" customHeight="1">
      <c r="A95" s="43">
        <v>89</v>
      </c>
      <c r="B95" s="34">
        <v>3</v>
      </c>
      <c r="C95" s="34">
        <v>21</v>
      </c>
      <c r="D95" s="460">
        <v>11</v>
      </c>
      <c r="E95" s="36" t="str">
        <f t="shared" si="11"/>
        <v>Eimantas Timofėjevas</v>
      </c>
      <c r="F95" s="61">
        <f t="shared" si="12"/>
        <v>2010</v>
      </c>
      <c r="G95" s="38" t="str">
        <f t="shared" si="13"/>
        <v>Saulėtekio prog</v>
      </c>
      <c r="H95" s="39">
        <f t="shared" ref="H95:H101" si="14">TIME(K95,L95,M95)</f>
        <v>2.5810185185185185E-3</v>
      </c>
      <c r="I95" s="34">
        <v>1</v>
      </c>
      <c r="J95" s="40"/>
      <c r="K95" s="16"/>
      <c r="L95" s="27">
        <v>3</v>
      </c>
      <c r="M95" s="41">
        <v>43</v>
      </c>
    </row>
    <row r="96" spans="1:13" ht="12.75" customHeight="1">
      <c r="A96" s="43">
        <v>90</v>
      </c>
      <c r="B96" s="34">
        <v>3</v>
      </c>
      <c r="C96" s="34">
        <v>22</v>
      </c>
      <c r="D96" s="460">
        <v>79</v>
      </c>
      <c r="E96" s="36" t="str">
        <f t="shared" si="11"/>
        <v>Kristupas Mažonas</v>
      </c>
      <c r="F96" s="60">
        <f t="shared" si="12"/>
        <v>40681</v>
      </c>
      <c r="G96" s="38" t="str">
        <f t="shared" si="13"/>
        <v>Sendvario progimnazija</v>
      </c>
      <c r="H96" s="39">
        <f t="shared" si="14"/>
        <v>2.5810185185185185E-3</v>
      </c>
      <c r="I96" s="34">
        <v>1</v>
      </c>
      <c r="J96" s="40"/>
      <c r="K96" s="16"/>
      <c r="L96" s="27">
        <v>3</v>
      </c>
      <c r="M96" s="41">
        <v>43</v>
      </c>
    </row>
    <row r="97" spans="1:13" ht="12.75" customHeight="1">
      <c r="A97" s="43">
        <v>91</v>
      </c>
      <c r="B97" s="34">
        <v>3</v>
      </c>
      <c r="C97" s="34">
        <v>23</v>
      </c>
      <c r="D97" s="460">
        <v>14</v>
      </c>
      <c r="E97" s="36" t="str">
        <f t="shared" si="11"/>
        <v>Rimas Jasulaitis</v>
      </c>
      <c r="F97" s="43">
        <f t="shared" si="12"/>
        <v>2010</v>
      </c>
      <c r="G97" s="38" t="str">
        <f t="shared" si="13"/>
        <v>Saulėtekio prog</v>
      </c>
      <c r="H97" s="39">
        <f t="shared" si="14"/>
        <v>2.5925925925925925E-3</v>
      </c>
      <c r="I97" s="34">
        <v>1</v>
      </c>
      <c r="J97" s="40"/>
      <c r="K97" s="27"/>
      <c r="L97" s="27">
        <v>3</v>
      </c>
      <c r="M97" s="41">
        <v>44</v>
      </c>
    </row>
    <row r="98" spans="1:13" ht="12.75" customHeight="1">
      <c r="A98" s="43">
        <v>92</v>
      </c>
      <c r="B98" s="34">
        <v>3</v>
      </c>
      <c r="C98" s="34">
        <v>24</v>
      </c>
      <c r="D98" s="460">
        <v>10</v>
      </c>
      <c r="E98" s="36" t="str">
        <f t="shared" si="11"/>
        <v>Astijus Viržintas</v>
      </c>
      <c r="F98" s="43">
        <f t="shared" si="12"/>
        <v>2010</v>
      </c>
      <c r="G98" s="38" t="str">
        <f t="shared" si="13"/>
        <v>Saulėtekio prog</v>
      </c>
      <c r="H98" s="39">
        <f t="shared" si="14"/>
        <v>2.7199074074074074E-3</v>
      </c>
      <c r="I98" s="34">
        <v>1</v>
      </c>
      <c r="J98" s="40"/>
      <c r="K98" s="16"/>
      <c r="L98" s="27">
        <v>3</v>
      </c>
      <c r="M98" s="41">
        <v>55</v>
      </c>
    </row>
    <row r="99" spans="1:13" ht="12.75" customHeight="1">
      <c r="A99" s="43">
        <v>93</v>
      </c>
      <c r="B99" s="34">
        <v>3</v>
      </c>
      <c r="C99" s="34">
        <v>25</v>
      </c>
      <c r="D99" s="460">
        <v>12</v>
      </c>
      <c r="E99" s="36" t="str">
        <f t="shared" si="11"/>
        <v>Adrijus Viržintas</v>
      </c>
      <c r="F99" s="43">
        <f t="shared" si="12"/>
        <v>2010</v>
      </c>
      <c r="G99" s="38" t="str">
        <f t="shared" si="13"/>
        <v>Saulėtekio prog</v>
      </c>
      <c r="H99" s="39">
        <f t="shared" si="14"/>
        <v>2.7430555555555559E-3</v>
      </c>
      <c r="I99" s="34">
        <v>1</v>
      </c>
      <c r="J99" s="40"/>
      <c r="K99" s="16"/>
      <c r="L99" s="27">
        <v>3</v>
      </c>
      <c r="M99" s="41">
        <v>57</v>
      </c>
    </row>
    <row r="100" spans="1:13" ht="12.75" customHeight="1">
      <c r="A100" s="43">
        <v>94</v>
      </c>
      <c r="B100" s="34">
        <v>4</v>
      </c>
      <c r="C100" s="34">
        <v>25</v>
      </c>
      <c r="D100" s="46">
        <v>434</v>
      </c>
      <c r="E100" s="36" t="str">
        <f t="shared" si="11"/>
        <v>Elijus Katauskas</v>
      </c>
      <c r="F100" s="45">
        <f t="shared" si="12"/>
        <v>40783</v>
      </c>
      <c r="G100" s="38" t="str">
        <f t="shared" si="13"/>
        <v>"Verdenės" prog.</v>
      </c>
      <c r="H100" s="39">
        <f t="shared" si="14"/>
        <v>2.8124999999999995E-3</v>
      </c>
      <c r="I100" s="34">
        <v>1</v>
      </c>
      <c r="J100" s="40"/>
      <c r="K100" s="16"/>
      <c r="L100" s="27">
        <v>4</v>
      </c>
      <c r="M100" s="41">
        <v>3</v>
      </c>
    </row>
    <row r="101" spans="1:13" ht="12.75" customHeight="1">
      <c r="A101" s="43">
        <v>95</v>
      </c>
      <c r="B101" s="34">
        <v>4</v>
      </c>
      <c r="C101" s="34">
        <v>26</v>
      </c>
      <c r="D101" s="46">
        <v>259</v>
      </c>
      <c r="E101" s="36" t="str">
        <f t="shared" si="11"/>
        <v>Makar Tarasenko</v>
      </c>
      <c r="F101" s="60">
        <f t="shared" si="12"/>
        <v>40308</v>
      </c>
      <c r="G101" s="38" t="str">
        <f t="shared" si="13"/>
        <v>"Aitvaro" gimn.</v>
      </c>
      <c r="H101" s="39">
        <f t="shared" si="14"/>
        <v>2.9976851851851848E-3</v>
      </c>
      <c r="I101" s="34">
        <v>1</v>
      </c>
      <c r="J101" s="40"/>
      <c r="K101" s="16"/>
      <c r="L101" s="27">
        <v>4</v>
      </c>
      <c r="M101" s="41">
        <v>19</v>
      </c>
    </row>
    <row r="102" spans="1:13" ht="12.75" customHeight="1">
      <c r="A102" s="43">
        <v>96</v>
      </c>
      <c r="B102" s="34">
        <v>1</v>
      </c>
      <c r="C102" s="34">
        <v>20</v>
      </c>
      <c r="D102" s="460">
        <v>184</v>
      </c>
      <c r="E102" s="36" t="str">
        <f t="shared" si="11"/>
        <v>Gustautas Kriaučiūnas</v>
      </c>
      <c r="F102" s="61">
        <f t="shared" si="12"/>
        <v>2010</v>
      </c>
      <c r="G102" s="38" t="str">
        <f t="shared" si="13"/>
        <v>Prano Mašioto prog.</v>
      </c>
      <c r="H102" s="39">
        <f>TIME(K102,L102,M102:M103)</f>
        <v>3.0208333333333333E-3</v>
      </c>
      <c r="I102" s="34">
        <v>1</v>
      </c>
      <c r="J102" s="40"/>
      <c r="K102" s="16"/>
      <c r="L102" s="27">
        <v>4</v>
      </c>
      <c r="M102" s="41">
        <v>21</v>
      </c>
    </row>
    <row r="103" spans="1:13" ht="12.75" customHeight="1">
      <c r="A103" s="43">
        <v>97</v>
      </c>
      <c r="B103" s="34">
        <v>4</v>
      </c>
      <c r="C103" s="34">
        <v>27</v>
      </c>
      <c r="D103" s="46">
        <v>471</v>
      </c>
      <c r="E103" s="36" t="str">
        <f t="shared" si="11"/>
        <v>Danielė Girkšytė</v>
      </c>
      <c r="F103" s="44">
        <f t="shared" si="12"/>
        <v>41110</v>
      </c>
      <c r="G103" s="38" t="str">
        <f t="shared" si="13"/>
        <v>Klaipėdos licėjus</v>
      </c>
      <c r="H103" s="39">
        <f>TIME(K103,L103,M103)</f>
        <v>3.1249999999999997E-3</v>
      </c>
      <c r="I103" s="34">
        <v>1</v>
      </c>
      <c r="J103" s="40"/>
      <c r="K103" s="16"/>
      <c r="L103" s="27">
        <v>4</v>
      </c>
      <c r="M103" s="41">
        <v>30</v>
      </c>
    </row>
    <row r="104" spans="1:13" ht="12.75" customHeight="1">
      <c r="A104" s="43">
        <v>98</v>
      </c>
      <c r="B104" s="34">
        <v>4</v>
      </c>
      <c r="C104" s="34">
        <v>28</v>
      </c>
      <c r="D104" s="46">
        <v>7</v>
      </c>
      <c r="E104" s="36" t="str">
        <f t="shared" si="11"/>
        <v>Hermanas Sobal</v>
      </c>
      <c r="F104" s="43">
        <f t="shared" si="12"/>
        <v>2010</v>
      </c>
      <c r="G104" s="38" t="str">
        <f t="shared" si="13"/>
        <v>Saulėtekio prog</v>
      </c>
      <c r="H104" s="39">
        <f>TIME(K104,L104,M104)</f>
        <v>3.1828703703703702E-3</v>
      </c>
      <c r="I104" s="34">
        <v>1</v>
      </c>
      <c r="J104" s="40"/>
      <c r="K104" s="16"/>
      <c r="L104" s="27">
        <v>4</v>
      </c>
      <c r="M104" s="41">
        <v>35</v>
      </c>
    </row>
    <row r="105" spans="1:13" ht="12.75" customHeight="1">
      <c r="A105" s="5"/>
      <c r="B105" s="46"/>
      <c r="C105" s="46"/>
      <c r="D105" s="46"/>
      <c r="E105" s="48"/>
      <c r="F105" s="59"/>
      <c r="G105" s="19"/>
      <c r="H105" s="18"/>
      <c r="I105" s="46"/>
      <c r="J105" s="40"/>
      <c r="K105" s="16"/>
      <c r="L105" s="27"/>
      <c r="M105" s="41"/>
    </row>
    <row r="106" spans="1:13" ht="12.75" customHeight="1">
      <c r="A106" s="5"/>
      <c r="B106" s="46"/>
      <c r="C106" s="46"/>
      <c r="D106" s="46"/>
      <c r="E106" s="48"/>
      <c r="F106" s="59"/>
      <c r="G106" s="19"/>
      <c r="H106" s="18"/>
      <c r="I106" s="46"/>
      <c r="J106" s="40"/>
      <c r="K106" s="16"/>
      <c r="L106" s="27"/>
      <c r="M106" s="41"/>
    </row>
    <row r="107" spans="1:13" ht="12.75" customHeight="1">
      <c r="A107" s="5"/>
      <c r="B107" s="46"/>
      <c r="C107" s="46"/>
      <c r="D107" s="46"/>
      <c r="E107" s="48"/>
      <c r="F107" s="59"/>
      <c r="G107" s="19"/>
      <c r="H107" s="18"/>
      <c r="I107" s="46"/>
      <c r="J107" s="40"/>
      <c r="K107" s="16"/>
      <c r="L107" s="27"/>
      <c r="M107" s="41"/>
    </row>
    <row r="108" spans="1:13" ht="12.75" customHeight="1">
      <c r="A108" s="5"/>
      <c r="B108" s="46"/>
      <c r="C108" s="46"/>
      <c r="D108" s="46"/>
      <c r="E108" s="48"/>
      <c r="F108" s="59"/>
      <c r="G108" s="19"/>
      <c r="H108" s="18"/>
      <c r="I108" s="46"/>
      <c r="J108" s="40"/>
      <c r="K108" s="16"/>
      <c r="L108" s="27"/>
      <c r="M108" s="41"/>
    </row>
    <row r="109" spans="1:13" ht="12.75" customHeight="1">
      <c r="A109" s="5"/>
      <c r="B109" s="46"/>
      <c r="C109" s="46"/>
      <c r="D109" s="46"/>
      <c r="E109" s="48"/>
      <c r="F109" s="59"/>
      <c r="G109" s="19"/>
      <c r="H109" s="18"/>
      <c r="I109" s="46"/>
      <c r="J109" s="40"/>
      <c r="K109" s="16"/>
      <c r="L109" s="27"/>
      <c r="M109" s="41"/>
    </row>
  </sheetData>
  <mergeCells count="2">
    <mergeCell ref="A1:G1"/>
    <mergeCell ref="E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61"/>
  <sheetViews>
    <sheetView workbookViewId="0">
      <pane ySplit="6" topLeftCell="A7" activePane="bottomLeft" state="frozen"/>
      <selection pane="bottomLeft" activeCell="I25" sqref="I25"/>
    </sheetView>
  </sheetViews>
  <sheetFormatPr defaultColWidth="15.140625" defaultRowHeight="15" customHeight="1"/>
  <cols>
    <col min="1" max="1" width="7.28515625" customWidth="1"/>
    <col min="2" max="2" width="6.28515625" customWidth="1"/>
    <col min="3" max="3" width="7.7109375" customWidth="1"/>
    <col min="4" max="4" width="5.7109375" customWidth="1"/>
    <col min="5" max="5" width="26.28515625" customWidth="1"/>
    <col min="6" max="6" width="11" customWidth="1"/>
    <col min="7" max="7" width="20.42578125" customWidth="1"/>
    <col min="8" max="9" width="9" customWidth="1"/>
    <col min="10" max="10" width="8.7109375" hidden="1" customWidth="1"/>
    <col min="11" max="11" width="6.28515625" hidden="1" customWidth="1"/>
    <col min="12" max="12" width="6" hidden="1" customWidth="1"/>
    <col min="13" max="13" width="6.140625" hidden="1" customWidth="1"/>
  </cols>
  <sheetData>
    <row r="1" spans="1:13" ht="23.25" customHeight="1">
      <c r="A1" s="473" t="str">
        <f>nbox!A1</f>
        <v>Klaipėdos  miesto moksleivių rudens krosas</v>
      </c>
      <c r="B1" s="470"/>
      <c r="C1" s="470"/>
      <c r="D1" s="470"/>
      <c r="E1" s="470"/>
      <c r="F1" s="470"/>
      <c r="G1" s="470"/>
      <c r="H1" s="49"/>
      <c r="I1" s="5"/>
      <c r="J1" s="16"/>
      <c r="K1" s="16"/>
      <c r="L1" s="16"/>
      <c r="M1" s="17"/>
    </row>
    <row r="2" spans="1:13" ht="15.75" customHeight="1">
      <c r="A2" s="2" t="s">
        <v>0</v>
      </c>
      <c r="B2" s="2"/>
      <c r="C2" s="2"/>
      <c r="D2" s="5"/>
      <c r="E2" s="4"/>
      <c r="F2" s="5"/>
      <c r="G2" s="3">
        <v>45560</v>
      </c>
      <c r="H2" s="18"/>
      <c r="I2" s="5"/>
      <c r="J2" s="16"/>
      <c r="K2" s="16"/>
      <c r="L2" s="16"/>
      <c r="M2" s="17"/>
    </row>
    <row r="3" spans="1:13" ht="12.75" customHeight="1">
      <c r="A3" s="4"/>
      <c r="B3" s="4"/>
      <c r="C3" s="4"/>
      <c r="D3" s="5"/>
      <c r="E3" s="4"/>
      <c r="F3" s="5"/>
      <c r="G3" s="19"/>
      <c r="H3" s="18"/>
      <c r="I3" s="5"/>
      <c r="J3" s="16"/>
      <c r="K3" s="16"/>
      <c r="L3" s="16"/>
      <c r="M3" s="17"/>
    </row>
    <row r="4" spans="1:13" ht="18" customHeight="1">
      <c r="A4" s="4"/>
      <c r="B4" s="4"/>
      <c r="C4" s="4"/>
      <c r="D4" s="21"/>
      <c r="E4" s="469" t="s">
        <v>28</v>
      </c>
      <c r="F4" s="470"/>
      <c r="G4" s="470"/>
      <c r="H4" s="470"/>
      <c r="I4" s="22"/>
      <c r="J4" s="16"/>
      <c r="K4" s="16"/>
      <c r="L4" s="16"/>
      <c r="M4" s="17"/>
    </row>
    <row r="5" spans="1:13" ht="12.75" customHeight="1">
      <c r="A5" s="23"/>
      <c r="B5" s="23"/>
      <c r="C5" s="23"/>
      <c r="D5" s="24"/>
      <c r="E5" s="23"/>
      <c r="F5" s="24"/>
      <c r="G5" s="25"/>
      <c r="H5" s="26"/>
      <c r="I5" s="24"/>
      <c r="J5" s="27" t="s">
        <v>9</v>
      </c>
      <c r="K5" s="16"/>
      <c r="L5" s="16"/>
      <c r="M5" s="17"/>
    </row>
    <row r="6" spans="1:13" ht="18" customHeight="1">
      <c r="A6" s="10" t="s">
        <v>10</v>
      </c>
      <c r="B6" s="11" t="s">
        <v>11</v>
      </c>
      <c r="C6" s="10" t="s">
        <v>12</v>
      </c>
      <c r="D6" s="51" t="s">
        <v>14</v>
      </c>
      <c r="E6" s="52" t="s">
        <v>15</v>
      </c>
      <c r="F6" s="51" t="s">
        <v>16</v>
      </c>
      <c r="G6" s="53" t="s">
        <v>4</v>
      </c>
      <c r="H6" s="54" t="s">
        <v>17</v>
      </c>
      <c r="I6" s="51" t="s">
        <v>18</v>
      </c>
      <c r="J6" s="16" t="s">
        <v>19</v>
      </c>
      <c r="K6" s="16" t="s">
        <v>20</v>
      </c>
      <c r="L6" s="16" t="s">
        <v>21</v>
      </c>
      <c r="M6" s="16" t="s">
        <v>22</v>
      </c>
    </row>
    <row r="7" spans="1:13" ht="12.75" customHeight="1">
      <c r="A7" s="43">
        <v>1</v>
      </c>
      <c r="B7" s="34">
        <v>2</v>
      </c>
      <c r="C7" s="34">
        <v>1</v>
      </c>
      <c r="D7" s="34">
        <v>21</v>
      </c>
      <c r="E7" s="36" t="str">
        <f t="shared" ref="E7:E45" si="0">IF(ISBLANK(D7)," ",VLOOKUP(D7,dal,3,FALSE))</f>
        <v>Evita Stelingytė</v>
      </c>
      <c r="F7" s="37">
        <f t="shared" ref="F7:F45" si="1">IF(ISBLANK(D7)," ",VLOOKUP(D7,dal,4,FALSE))</f>
        <v>39547</v>
      </c>
      <c r="G7" s="38" t="str">
        <f t="shared" ref="G7:G45" si="2">IF(ISBLANK(D7)," ",VLOOKUP(D7,dal,5,FALSE))</f>
        <v>VDG</v>
      </c>
      <c r="H7" s="39">
        <f t="shared" ref="H7:H45" si="3">TIME(K7,L7,M7)</f>
        <v>2.2569444444444447E-3</v>
      </c>
      <c r="I7" s="34">
        <v>35</v>
      </c>
      <c r="J7" s="40"/>
      <c r="K7" s="16"/>
      <c r="L7" s="27">
        <v>3</v>
      </c>
      <c r="M7" s="41">
        <v>15</v>
      </c>
    </row>
    <row r="8" spans="1:13" ht="12.75" customHeight="1">
      <c r="A8" s="34">
        <v>2</v>
      </c>
      <c r="B8" s="34">
        <v>2</v>
      </c>
      <c r="C8" s="34">
        <v>2</v>
      </c>
      <c r="D8" s="34">
        <v>300</v>
      </c>
      <c r="E8" s="36" t="str">
        <f t="shared" si="0"/>
        <v>Gaelle Zilys</v>
      </c>
      <c r="F8" s="43">
        <f t="shared" si="1"/>
        <v>2009</v>
      </c>
      <c r="G8" s="38" t="str">
        <f t="shared" si="2"/>
        <v>"Ąžuolyno" g.</v>
      </c>
      <c r="H8" s="39">
        <f t="shared" si="3"/>
        <v>2.3032407407407407E-3</v>
      </c>
      <c r="I8" s="34">
        <v>32</v>
      </c>
      <c r="J8" s="40"/>
      <c r="K8" s="17"/>
      <c r="L8" s="27">
        <v>3</v>
      </c>
      <c r="M8" s="41">
        <v>19</v>
      </c>
    </row>
    <row r="9" spans="1:13" ht="12.75" customHeight="1">
      <c r="A9" s="34">
        <v>3</v>
      </c>
      <c r="B9" s="34">
        <v>2</v>
      </c>
      <c r="C9" s="34">
        <v>3</v>
      </c>
      <c r="D9" s="34">
        <v>22</v>
      </c>
      <c r="E9" s="36" t="str">
        <f t="shared" si="0"/>
        <v>Perla Navickė</v>
      </c>
      <c r="F9" s="37">
        <f t="shared" si="1"/>
        <v>39758</v>
      </c>
      <c r="G9" s="38" t="str">
        <f t="shared" si="2"/>
        <v>VDG</v>
      </c>
      <c r="H9" s="39">
        <f t="shared" si="3"/>
        <v>2.3958333333333336E-3</v>
      </c>
      <c r="I9" s="34">
        <v>30</v>
      </c>
      <c r="J9" s="40"/>
      <c r="K9" s="16"/>
      <c r="L9" s="27">
        <v>3</v>
      </c>
      <c r="M9" s="41">
        <v>27</v>
      </c>
    </row>
    <row r="10" spans="1:13" ht="12.75" customHeight="1">
      <c r="A10" s="34">
        <v>4</v>
      </c>
      <c r="B10" s="34">
        <v>2</v>
      </c>
      <c r="C10" s="34">
        <v>4</v>
      </c>
      <c r="D10" s="34">
        <v>224</v>
      </c>
      <c r="E10" s="36" t="str">
        <f t="shared" si="0"/>
        <v>Roberta Bliujūtė</v>
      </c>
      <c r="F10" s="44">
        <f t="shared" si="1"/>
        <v>39742</v>
      </c>
      <c r="G10" s="38" t="str">
        <f t="shared" si="2"/>
        <v>"Vėtrungės" gimn.</v>
      </c>
      <c r="H10" s="39">
        <f t="shared" si="3"/>
        <v>2.4305555555555556E-3</v>
      </c>
      <c r="I10" s="34">
        <v>29</v>
      </c>
      <c r="J10" s="40"/>
      <c r="K10" s="16"/>
      <c r="L10" s="27">
        <v>3</v>
      </c>
      <c r="M10" s="41">
        <v>30</v>
      </c>
    </row>
    <row r="11" spans="1:13" ht="12.75" customHeight="1">
      <c r="A11" s="34">
        <v>5</v>
      </c>
      <c r="B11" s="34">
        <v>1</v>
      </c>
      <c r="C11" s="34">
        <v>1</v>
      </c>
      <c r="D11" s="34">
        <v>27</v>
      </c>
      <c r="E11" s="36" t="str">
        <f t="shared" si="0"/>
        <v>Lukrecija Lubaitytė</v>
      </c>
      <c r="F11" s="37">
        <f t="shared" si="1"/>
        <v>40084</v>
      </c>
      <c r="G11" s="38" t="str">
        <f t="shared" si="2"/>
        <v>VDG</v>
      </c>
      <c r="H11" s="39">
        <f t="shared" si="3"/>
        <v>2.4537037037037036E-3</v>
      </c>
      <c r="I11" s="34">
        <v>28</v>
      </c>
      <c r="J11" s="40"/>
      <c r="K11" s="16"/>
      <c r="L11" s="27">
        <v>3</v>
      </c>
      <c r="M11" s="41">
        <v>32</v>
      </c>
    </row>
    <row r="12" spans="1:13" ht="12.75" customHeight="1">
      <c r="A12" s="34">
        <v>6</v>
      </c>
      <c r="B12" s="34">
        <v>2</v>
      </c>
      <c r="C12" s="34">
        <v>5</v>
      </c>
      <c r="D12" s="34">
        <v>245</v>
      </c>
      <c r="E12" s="36" t="str">
        <f t="shared" si="0"/>
        <v>Arina Bagrova</v>
      </c>
      <c r="F12" s="60">
        <f t="shared" si="1"/>
        <v>39528</v>
      </c>
      <c r="G12" s="38" t="str">
        <f t="shared" si="2"/>
        <v>"Aitvaro" gimn.</v>
      </c>
      <c r="H12" s="39">
        <f t="shared" si="3"/>
        <v>2.4537037037037036E-3</v>
      </c>
      <c r="I12" s="34">
        <v>27</v>
      </c>
      <c r="J12" s="40"/>
      <c r="K12" s="16"/>
      <c r="L12" s="27">
        <v>3</v>
      </c>
      <c r="M12" s="41">
        <v>32</v>
      </c>
    </row>
    <row r="13" spans="1:13" ht="12.75" customHeight="1">
      <c r="A13" s="34">
        <v>7</v>
      </c>
      <c r="B13" s="34">
        <v>2</v>
      </c>
      <c r="C13" s="34">
        <v>6</v>
      </c>
      <c r="D13" s="34">
        <v>25</v>
      </c>
      <c r="E13" s="36" t="str">
        <f t="shared" si="0"/>
        <v>Liepa Ališauskaitė</v>
      </c>
      <c r="F13" s="37">
        <f t="shared" si="1"/>
        <v>39628</v>
      </c>
      <c r="G13" s="38" t="str">
        <f t="shared" si="2"/>
        <v>VDG</v>
      </c>
      <c r="H13" s="39">
        <f t="shared" si="3"/>
        <v>2.4768518518518516E-3</v>
      </c>
      <c r="I13" s="34">
        <v>26</v>
      </c>
      <c r="J13" s="40"/>
      <c r="K13" s="16"/>
      <c r="L13" s="27">
        <v>3</v>
      </c>
      <c r="M13" s="41">
        <v>34</v>
      </c>
    </row>
    <row r="14" spans="1:13" ht="12.75" customHeight="1">
      <c r="A14" s="34">
        <v>8</v>
      </c>
      <c r="B14" s="34">
        <v>2</v>
      </c>
      <c r="C14" s="34">
        <v>7</v>
      </c>
      <c r="D14" s="34">
        <v>233</v>
      </c>
      <c r="E14" s="36" t="str">
        <f t="shared" si="0"/>
        <v>Evija Zaboraitė</v>
      </c>
      <c r="F14" s="44">
        <f t="shared" si="1"/>
        <v>40003</v>
      </c>
      <c r="G14" s="38" t="str">
        <f t="shared" si="2"/>
        <v>"Vėtrungės" gimn.</v>
      </c>
      <c r="H14" s="39">
        <f t="shared" si="3"/>
        <v>2.4768518518518516E-3</v>
      </c>
      <c r="I14" s="34">
        <v>25</v>
      </c>
      <c r="J14" s="40"/>
      <c r="K14" s="16"/>
      <c r="L14" s="27">
        <v>3</v>
      </c>
      <c r="M14" s="41">
        <v>34</v>
      </c>
    </row>
    <row r="15" spans="1:13" ht="12.75" customHeight="1">
      <c r="A15" s="34">
        <v>9</v>
      </c>
      <c r="B15" s="34">
        <v>2</v>
      </c>
      <c r="C15" s="34">
        <v>8</v>
      </c>
      <c r="D15" s="34">
        <v>223</v>
      </c>
      <c r="E15" s="36" t="str">
        <f t="shared" si="0"/>
        <v>Urtė Milašiūtė</v>
      </c>
      <c r="F15" s="44">
        <f t="shared" si="1"/>
        <v>39602</v>
      </c>
      <c r="G15" s="38" t="str">
        <f t="shared" si="2"/>
        <v>"Vėtrungės" gimn.</v>
      </c>
      <c r="H15" s="39">
        <f t="shared" si="3"/>
        <v>2.4768518518518516E-3</v>
      </c>
      <c r="I15" s="34">
        <v>24</v>
      </c>
      <c r="J15" s="40"/>
      <c r="K15" s="16"/>
      <c r="L15" s="27">
        <v>3</v>
      </c>
      <c r="M15" s="41">
        <v>34</v>
      </c>
    </row>
    <row r="16" spans="1:13" ht="12.75" customHeight="1">
      <c r="A16" s="34">
        <v>10</v>
      </c>
      <c r="B16" s="34">
        <v>1</v>
      </c>
      <c r="C16" s="34">
        <v>2</v>
      </c>
      <c r="D16" s="34">
        <v>229</v>
      </c>
      <c r="E16" s="36" t="str">
        <f t="shared" si="0"/>
        <v>Beata Surblytė</v>
      </c>
      <c r="F16" s="37">
        <f t="shared" si="1"/>
        <v>39596</v>
      </c>
      <c r="G16" s="38" t="str">
        <f t="shared" si="2"/>
        <v>"Vėtrungės" gimn.</v>
      </c>
      <c r="H16" s="39">
        <f t="shared" si="3"/>
        <v>2.5231481481481481E-3</v>
      </c>
      <c r="I16" s="34">
        <v>23</v>
      </c>
      <c r="J16" s="40"/>
      <c r="K16" s="17"/>
      <c r="L16" s="27">
        <v>3</v>
      </c>
      <c r="M16" s="41">
        <v>38</v>
      </c>
    </row>
    <row r="17" spans="1:13" ht="12.75" customHeight="1">
      <c r="A17" s="34">
        <v>11</v>
      </c>
      <c r="B17" s="34">
        <v>2</v>
      </c>
      <c r="C17" s="34">
        <v>9</v>
      </c>
      <c r="D17" s="34">
        <v>26</v>
      </c>
      <c r="E17" s="36" t="str">
        <f t="shared" si="0"/>
        <v>Olivija Statkevičius</v>
      </c>
      <c r="F17" s="37">
        <f t="shared" si="1"/>
        <v>39692</v>
      </c>
      <c r="G17" s="38" t="str">
        <f t="shared" si="2"/>
        <v>VDG</v>
      </c>
      <c r="H17" s="39">
        <f t="shared" si="3"/>
        <v>2.5231481481481481E-3</v>
      </c>
      <c r="I17" s="34">
        <v>22</v>
      </c>
      <c r="J17" s="40"/>
      <c r="K17" s="16"/>
      <c r="L17" s="27">
        <v>3</v>
      </c>
      <c r="M17" s="41">
        <v>38</v>
      </c>
    </row>
    <row r="18" spans="1:13" ht="12.75" customHeight="1">
      <c r="A18" s="34">
        <v>12</v>
      </c>
      <c r="B18" s="34">
        <v>2</v>
      </c>
      <c r="C18" s="34">
        <v>10</v>
      </c>
      <c r="D18" s="34">
        <v>232</v>
      </c>
      <c r="E18" s="36" t="str">
        <f t="shared" si="0"/>
        <v>Ieva Zubavičiūtė</v>
      </c>
      <c r="F18" s="44">
        <f t="shared" si="1"/>
        <v>40131</v>
      </c>
      <c r="G18" s="38" t="str">
        <f t="shared" si="2"/>
        <v>"Vėtrungės" gimn.</v>
      </c>
      <c r="H18" s="39">
        <f t="shared" si="3"/>
        <v>2.5810185185185185E-3</v>
      </c>
      <c r="I18" s="34">
        <v>21</v>
      </c>
      <c r="J18" s="40"/>
      <c r="K18" s="16"/>
      <c r="L18" s="27">
        <v>3</v>
      </c>
      <c r="M18" s="41">
        <v>43</v>
      </c>
    </row>
    <row r="19" spans="1:13" ht="12.75" customHeight="1">
      <c r="A19" s="34">
        <v>13</v>
      </c>
      <c r="B19" s="34">
        <v>1</v>
      </c>
      <c r="C19" s="34">
        <v>3</v>
      </c>
      <c r="D19" s="34">
        <v>504</v>
      </c>
      <c r="E19" s="36" t="str">
        <f t="shared" si="0"/>
        <v>Gabrielius Alonderis</v>
      </c>
      <c r="F19" s="44">
        <f t="shared" si="1"/>
        <v>40004</v>
      </c>
      <c r="G19" s="38" t="str">
        <f t="shared" si="2"/>
        <v>Baltijos gimnazija</v>
      </c>
      <c r="H19" s="39">
        <f t="shared" si="3"/>
        <v>2.6041666666666665E-3</v>
      </c>
      <c r="I19" s="34">
        <v>20</v>
      </c>
      <c r="J19" s="40"/>
      <c r="K19" s="16"/>
      <c r="L19" s="27">
        <v>3</v>
      </c>
      <c r="M19" s="41">
        <v>45</v>
      </c>
    </row>
    <row r="20" spans="1:13" ht="12.75" customHeight="1">
      <c r="A20" s="34">
        <v>14</v>
      </c>
      <c r="B20" s="34">
        <v>1</v>
      </c>
      <c r="C20" s="34">
        <v>4</v>
      </c>
      <c r="D20" s="34">
        <v>305</v>
      </c>
      <c r="E20" s="36" t="str">
        <f t="shared" si="0"/>
        <v>Eglė Andrijauskaitė</v>
      </c>
      <c r="F20" s="43">
        <f t="shared" si="1"/>
        <v>2009</v>
      </c>
      <c r="G20" s="38" t="str">
        <f t="shared" si="2"/>
        <v>"Ąžuolyno" g.</v>
      </c>
      <c r="H20" s="39">
        <f t="shared" si="3"/>
        <v>2.6041666666666665E-3</v>
      </c>
      <c r="I20" s="34">
        <v>19</v>
      </c>
      <c r="J20" s="40"/>
      <c r="K20" s="16"/>
      <c r="L20" s="27">
        <v>3</v>
      </c>
      <c r="M20" s="41">
        <v>45</v>
      </c>
    </row>
    <row r="21" spans="1:13" ht="12.75" customHeight="1">
      <c r="A21" s="34">
        <v>15</v>
      </c>
      <c r="B21" s="34">
        <v>1</v>
      </c>
      <c r="C21" s="34">
        <v>5</v>
      </c>
      <c r="D21" s="34">
        <v>312</v>
      </c>
      <c r="E21" s="36" t="str">
        <f t="shared" si="0"/>
        <v>Skaistė Vielavičiūtė</v>
      </c>
      <c r="F21" s="43">
        <f t="shared" si="1"/>
        <v>2009</v>
      </c>
      <c r="G21" s="38" t="str">
        <f t="shared" si="2"/>
        <v>"Ąžuolyno" g.</v>
      </c>
      <c r="H21" s="39">
        <f t="shared" si="3"/>
        <v>2.627314814814815E-3</v>
      </c>
      <c r="I21" s="34">
        <v>18</v>
      </c>
      <c r="J21" s="40"/>
      <c r="K21" s="16"/>
      <c r="L21" s="27">
        <v>3</v>
      </c>
      <c r="M21" s="41">
        <v>47</v>
      </c>
    </row>
    <row r="22" spans="1:13" ht="12.75" customHeight="1">
      <c r="A22" s="34">
        <v>16</v>
      </c>
      <c r="B22" s="34">
        <v>2</v>
      </c>
      <c r="C22" s="34">
        <v>11</v>
      </c>
      <c r="D22" s="34">
        <v>40</v>
      </c>
      <c r="E22" s="36" t="str">
        <f t="shared" si="0"/>
        <v>Sofija Butkutė</v>
      </c>
      <c r="F22" s="37">
        <f t="shared" si="1"/>
        <v>39996</v>
      </c>
      <c r="G22" s="38" t="str">
        <f t="shared" si="2"/>
        <v>VDG</v>
      </c>
      <c r="H22" s="39">
        <f t="shared" si="3"/>
        <v>2.6388888888888885E-3</v>
      </c>
      <c r="I22" s="34">
        <v>17</v>
      </c>
      <c r="J22" s="40"/>
      <c r="K22" s="16"/>
      <c r="L22" s="27">
        <v>3</v>
      </c>
      <c r="M22" s="41">
        <v>48</v>
      </c>
    </row>
    <row r="23" spans="1:13" ht="12.75" customHeight="1">
      <c r="A23" s="34">
        <v>17</v>
      </c>
      <c r="B23" s="34">
        <v>2</v>
      </c>
      <c r="C23" s="34">
        <v>12</v>
      </c>
      <c r="D23" s="34">
        <v>246</v>
      </c>
      <c r="E23" s="36" t="str">
        <f t="shared" si="0"/>
        <v>Arina Bakanova</v>
      </c>
      <c r="F23" s="37">
        <f t="shared" si="1"/>
        <v>40159</v>
      </c>
      <c r="G23" s="38" t="str">
        <f t="shared" si="2"/>
        <v>"Aitvaro" gimn.</v>
      </c>
      <c r="H23" s="39">
        <f t="shared" si="3"/>
        <v>2.6504629629629625E-3</v>
      </c>
      <c r="I23" s="34">
        <v>16</v>
      </c>
      <c r="J23" s="40"/>
      <c r="K23" s="16"/>
      <c r="L23" s="27">
        <v>3</v>
      </c>
      <c r="M23" s="41">
        <v>49</v>
      </c>
    </row>
    <row r="24" spans="1:13" ht="12.75" customHeight="1">
      <c r="A24" s="34">
        <v>18</v>
      </c>
      <c r="B24" s="34">
        <v>2</v>
      </c>
      <c r="C24" s="34">
        <v>13</v>
      </c>
      <c r="D24" s="34">
        <v>225</v>
      </c>
      <c r="E24" s="36" t="str">
        <f t="shared" si="0"/>
        <v>Gintarė Dambrauskaitė</v>
      </c>
      <c r="F24" s="44">
        <f t="shared" si="1"/>
        <v>39478</v>
      </c>
      <c r="G24" s="38" t="str">
        <f t="shared" si="2"/>
        <v>"Vėtrungės" gimn.</v>
      </c>
      <c r="H24" s="39">
        <f t="shared" si="3"/>
        <v>2.6967592592592594E-3</v>
      </c>
      <c r="I24" s="34">
        <v>15</v>
      </c>
      <c r="J24" s="40"/>
      <c r="K24" s="16"/>
      <c r="L24" s="27">
        <v>3</v>
      </c>
      <c r="M24" s="41">
        <v>53</v>
      </c>
    </row>
    <row r="25" spans="1:13" ht="12.75" customHeight="1">
      <c r="A25" s="34">
        <v>19</v>
      </c>
      <c r="B25" s="34">
        <v>1</v>
      </c>
      <c r="C25" s="34">
        <v>6</v>
      </c>
      <c r="D25" s="34">
        <v>344</v>
      </c>
      <c r="E25" s="36" t="str">
        <f t="shared" si="0"/>
        <v>Salma Laonar</v>
      </c>
      <c r="F25" s="37">
        <f t="shared" si="1"/>
        <v>39857</v>
      </c>
      <c r="G25" s="38" t="str">
        <f t="shared" si="2"/>
        <v>Vydūno gimnazija</v>
      </c>
      <c r="H25" s="39">
        <f t="shared" si="3"/>
        <v>2.7546296296296294E-3</v>
      </c>
      <c r="I25" s="34">
        <v>14</v>
      </c>
      <c r="J25" s="40"/>
      <c r="K25" s="17"/>
      <c r="L25" s="27">
        <v>3</v>
      </c>
      <c r="M25" s="41">
        <v>58</v>
      </c>
    </row>
    <row r="26" spans="1:13" ht="12.75" customHeight="1">
      <c r="A26" s="34">
        <v>20</v>
      </c>
      <c r="B26" s="34">
        <v>1</v>
      </c>
      <c r="C26" s="34">
        <v>7</v>
      </c>
      <c r="D26" s="34">
        <v>310</v>
      </c>
      <c r="E26" s="36" t="str">
        <f t="shared" si="0"/>
        <v>Medeina Grikšaitė</v>
      </c>
      <c r="F26" s="43">
        <f t="shared" si="1"/>
        <v>2008</v>
      </c>
      <c r="G26" s="38" t="str">
        <f t="shared" si="2"/>
        <v>"Ąžuolyno" g.</v>
      </c>
      <c r="H26" s="39">
        <f t="shared" si="3"/>
        <v>2.7546296296296294E-3</v>
      </c>
      <c r="I26" s="34">
        <v>13</v>
      </c>
      <c r="J26" s="40"/>
      <c r="K26" s="16"/>
      <c r="L26" s="27">
        <v>3</v>
      </c>
      <c r="M26" s="41">
        <v>58</v>
      </c>
    </row>
    <row r="27" spans="1:13" ht="12.75" customHeight="1">
      <c r="A27" s="34">
        <v>21</v>
      </c>
      <c r="B27" s="34">
        <v>1</v>
      </c>
      <c r="C27" s="34">
        <v>8</v>
      </c>
      <c r="D27" s="34">
        <v>311</v>
      </c>
      <c r="E27" s="36" t="str">
        <f t="shared" si="0"/>
        <v>Gintė Paulaitytė</v>
      </c>
      <c r="F27" s="43">
        <f t="shared" si="1"/>
        <v>2008</v>
      </c>
      <c r="G27" s="38" t="str">
        <f t="shared" si="2"/>
        <v>"Ąžuolyno" g.</v>
      </c>
      <c r="H27" s="39">
        <f t="shared" si="3"/>
        <v>2.7546296296296294E-3</v>
      </c>
      <c r="I27" s="34">
        <v>12</v>
      </c>
      <c r="J27" s="40"/>
      <c r="K27" s="16"/>
      <c r="L27" s="27">
        <v>3</v>
      </c>
      <c r="M27" s="41">
        <v>58</v>
      </c>
    </row>
    <row r="28" spans="1:13" ht="12.75" customHeight="1">
      <c r="A28" s="34">
        <v>22</v>
      </c>
      <c r="B28" s="34">
        <v>1</v>
      </c>
      <c r="C28" s="34">
        <v>9</v>
      </c>
      <c r="D28" s="34">
        <v>247</v>
      </c>
      <c r="E28" s="36" t="str">
        <f t="shared" si="0"/>
        <v>Alisija Davidson</v>
      </c>
      <c r="F28" s="37">
        <f t="shared" si="1"/>
        <v>39512</v>
      </c>
      <c r="G28" s="38" t="str">
        <f t="shared" si="2"/>
        <v>"Aitvaro" gimn.</v>
      </c>
      <c r="H28" s="39">
        <f t="shared" si="3"/>
        <v>2.7662037037037034E-3</v>
      </c>
      <c r="I28" s="34">
        <v>11</v>
      </c>
      <c r="J28" s="40"/>
      <c r="K28" s="16"/>
      <c r="L28" s="27">
        <v>3</v>
      </c>
      <c r="M28" s="41">
        <v>59</v>
      </c>
    </row>
    <row r="29" spans="1:13" ht="12.75" customHeight="1">
      <c r="A29" s="34">
        <v>23</v>
      </c>
      <c r="B29" s="34">
        <v>2</v>
      </c>
      <c r="C29" s="34">
        <v>14</v>
      </c>
      <c r="D29" s="34">
        <v>252</v>
      </c>
      <c r="E29" s="36" t="str">
        <f t="shared" si="0"/>
        <v>Simona Zalandauskaitė</v>
      </c>
      <c r="F29" s="37">
        <f t="shared" si="1"/>
        <v>39901</v>
      </c>
      <c r="G29" s="38" t="str">
        <f t="shared" si="2"/>
        <v>"Aitvaro" gimn.</v>
      </c>
      <c r="H29" s="39">
        <f t="shared" si="3"/>
        <v>2.8124999999999995E-3</v>
      </c>
      <c r="I29" s="34">
        <v>10</v>
      </c>
      <c r="J29" s="40"/>
      <c r="K29" s="16"/>
      <c r="L29" s="27">
        <v>4</v>
      </c>
      <c r="M29" s="41">
        <v>3</v>
      </c>
    </row>
    <row r="30" spans="1:13" ht="12.75" customHeight="1">
      <c r="A30" s="34">
        <v>24</v>
      </c>
      <c r="B30" s="34">
        <v>2</v>
      </c>
      <c r="C30" s="34">
        <v>15</v>
      </c>
      <c r="D30" s="34">
        <v>256</v>
      </c>
      <c r="E30" s="36" t="str">
        <f t="shared" si="0"/>
        <v>Andrėja Michalkovskaja</v>
      </c>
      <c r="F30" s="37">
        <f t="shared" si="1"/>
        <v>40000</v>
      </c>
      <c r="G30" s="38" t="str">
        <f t="shared" si="2"/>
        <v>"Aitvaro" gimn.</v>
      </c>
      <c r="H30" s="39">
        <f t="shared" si="3"/>
        <v>2.8472222222222219E-3</v>
      </c>
      <c r="I30" s="34">
        <v>9</v>
      </c>
      <c r="J30" s="40"/>
      <c r="K30" s="17"/>
      <c r="L30" s="27">
        <v>4</v>
      </c>
      <c r="M30" s="41">
        <v>6</v>
      </c>
    </row>
    <row r="31" spans="1:13" ht="12.75" customHeight="1">
      <c r="A31" s="34">
        <v>25</v>
      </c>
      <c r="B31" s="34">
        <v>1</v>
      </c>
      <c r="C31" s="34">
        <v>10</v>
      </c>
      <c r="D31" s="34">
        <v>257</v>
      </c>
      <c r="E31" s="36" t="str">
        <f t="shared" si="0"/>
        <v>Mariia Dovgalieva</v>
      </c>
      <c r="F31" s="37">
        <f t="shared" si="1"/>
        <v>40009</v>
      </c>
      <c r="G31" s="38" t="str">
        <f t="shared" si="2"/>
        <v>"Aitvaro" gimn.</v>
      </c>
      <c r="H31" s="39">
        <f t="shared" si="3"/>
        <v>2.9050925925925928E-3</v>
      </c>
      <c r="I31" s="34">
        <v>8</v>
      </c>
      <c r="J31" s="40"/>
      <c r="K31" s="16"/>
      <c r="L31" s="27">
        <v>4</v>
      </c>
      <c r="M31" s="41">
        <v>11</v>
      </c>
    </row>
    <row r="32" spans="1:13" ht="12.75" customHeight="1">
      <c r="A32" s="34">
        <v>26</v>
      </c>
      <c r="B32" s="34">
        <v>1</v>
      </c>
      <c r="C32" s="34">
        <v>11</v>
      </c>
      <c r="D32" s="34">
        <v>373</v>
      </c>
      <c r="E32" s="36" t="str">
        <f t="shared" si="0"/>
        <v>Patricija Arulytė</v>
      </c>
      <c r="F32" s="43">
        <f t="shared" si="1"/>
        <v>2009</v>
      </c>
      <c r="G32" s="38" t="str">
        <f t="shared" si="2"/>
        <v>"Varpo" gimn.</v>
      </c>
      <c r="H32" s="39">
        <f t="shared" si="3"/>
        <v>2.9166666666666668E-3</v>
      </c>
      <c r="I32" s="34">
        <v>7</v>
      </c>
      <c r="J32" s="40"/>
      <c r="K32" s="16"/>
      <c r="L32" s="27">
        <v>4</v>
      </c>
      <c r="M32" s="41">
        <v>12</v>
      </c>
    </row>
    <row r="33" spans="1:13" ht="12.75" customHeight="1">
      <c r="A33" s="34">
        <v>27</v>
      </c>
      <c r="B33" s="34">
        <v>1</v>
      </c>
      <c r="C33" s="34">
        <v>12</v>
      </c>
      <c r="D33" s="34">
        <v>248</v>
      </c>
      <c r="E33" s="36" t="str">
        <f t="shared" si="0"/>
        <v>Milana Pigariova</v>
      </c>
      <c r="F33" s="43" t="str">
        <f t="shared" si="1"/>
        <v>2009-21-01</v>
      </c>
      <c r="G33" s="38" t="str">
        <f t="shared" si="2"/>
        <v>"Aitvaro" gimn.</v>
      </c>
      <c r="H33" s="39">
        <f t="shared" si="3"/>
        <v>2.9166666666666668E-3</v>
      </c>
      <c r="I33" s="34">
        <v>6</v>
      </c>
      <c r="J33" s="40"/>
      <c r="K33" s="17"/>
      <c r="L33" s="27">
        <v>4</v>
      </c>
      <c r="M33" s="41">
        <v>12</v>
      </c>
    </row>
    <row r="34" spans="1:13" ht="12.75" customHeight="1">
      <c r="A34" s="34">
        <v>28</v>
      </c>
      <c r="B34" s="34">
        <v>1</v>
      </c>
      <c r="C34" s="34">
        <v>13</v>
      </c>
      <c r="D34" s="34">
        <v>240</v>
      </c>
      <c r="E34" s="36" t="str">
        <f t="shared" si="0"/>
        <v>Karina Bruno</v>
      </c>
      <c r="F34" s="44">
        <f t="shared" si="1"/>
        <v>40000</v>
      </c>
      <c r="G34" s="38" t="str">
        <f t="shared" si="2"/>
        <v>"Vėtrungės" gimn.</v>
      </c>
      <c r="H34" s="39">
        <f t="shared" si="3"/>
        <v>2.9282407407407412E-3</v>
      </c>
      <c r="I34" s="34">
        <v>5</v>
      </c>
      <c r="J34" s="40"/>
      <c r="K34" s="16"/>
      <c r="L34" s="27">
        <v>4</v>
      </c>
      <c r="M34" s="41">
        <v>13</v>
      </c>
    </row>
    <row r="35" spans="1:13" ht="12.75" customHeight="1">
      <c r="A35" s="34">
        <v>29</v>
      </c>
      <c r="B35" s="34">
        <v>1</v>
      </c>
      <c r="C35" s="34">
        <v>14</v>
      </c>
      <c r="D35" s="34">
        <v>507</v>
      </c>
      <c r="E35" s="36" t="str">
        <f t="shared" si="0"/>
        <v>Urtė Bakanaitė</v>
      </c>
      <c r="F35" s="44">
        <f t="shared" si="1"/>
        <v>40079</v>
      </c>
      <c r="G35" s="38" t="str">
        <f t="shared" si="2"/>
        <v>Baltijos gimnazija</v>
      </c>
      <c r="H35" s="39">
        <f t="shared" si="3"/>
        <v>2.9282407407407412E-3</v>
      </c>
      <c r="I35" s="34">
        <v>4</v>
      </c>
      <c r="J35" s="40"/>
      <c r="K35" s="16"/>
      <c r="L35" s="27">
        <v>4</v>
      </c>
      <c r="M35" s="41">
        <v>13</v>
      </c>
    </row>
    <row r="36" spans="1:13" ht="12.75" customHeight="1">
      <c r="A36" s="34">
        <v>30</v>
      </c>
      <c r="B36" s="34">
        <v>2</v>
      </c>
      <c r="C36" s="34">
        <v>16</v>
      </c>
      <c r="D36" s="34">
        <v>207</v>
      </c>
      <c r="E36" s="36" t="str">
        <f t="shared" si="0"/>
        <v>Sofija Petriuk</v>
      </c>
      <c r="F36" s="44">
        <f t="shared" si="1"/>
        <v>39505</v>
      </c>
      <c r="G36" s="38" t="str">
        <f t="shared" si="2"/>
        <v>"Varpo" gimn.</v>
      </c>
      <c r="H36" s="39">
        <f t="shared" si="3"/>
        <v>2.9745370370370373E-3</v>
      </c>
      <c r="I36" s="34">
        <v>3</v>
      </c>
      <c r="J36" s="40"/>
      <c r="K36" s="16"/>
      <c r="L36" s="27">
        <v>4</v>
      </c>
      <c r="M36" s="41">
        <v>17</v>
      </c>
    </row>
    <row r="37" spans="1:13" ht="12.75" customHeight="1">
      <c r="A37" s="34">
        <v>31</v>
      </c>
      <c r="B37" s="34">
        <v>2</v>
      </c>
      <c r="C37" s="34">
        <v>17</v>
      </c>
      <c r="D37" s="34">
        <v>205</v>
      </c>
      <c r="E37" s="36" t="str">
        <f t="shared" si="0"/>
        <v>Emilija Slušnytė</v>
      </c>
      <c r="F37" s="44">
        <f t="shared" si="1"/>
        <v>40031</v>
      </c>
      <c r="G37" s="38" t="str">
        <f t="shared" si="2"/>
        <v>"Varpo" gimn.</v>
      </c>
      <c r="H37" s="39">
        <f t="shared" si="3"/>
        <v>3.0208333333333333E-3</v>
      </c>
      <c r="I37" s="34">
        <v>2</v>
      </c>
      <c r="J37" s="40"/>
      <c r="K37" s="16"/>
      <c r="L37" s="27">
        <v>4</v>
      </c>
      <c r="M37" s="41">
        <v>21</v>
      </c>
    </row>
    <row r="38" spans="1:13" ht="12.75" customHeight="1">
      <c r="A38" s="34">
        <v>32</v>
      </c>
      <c r="B38" s="34">
        <v>1</v>
      </c>
      <c r="C38" s="34">
        <v>15</v>
      </c>
      <c r="D38" s="46">
        <v>116</v>
      </c>
      <c r="E38" s="36" t="str">
        <f t="shared" si="0"/>
        <v>Malena Šimkevičiūtė</v>
      </c>
      <c r="F38" s="37">
        <f t="shared" si="1"/>
        <v>39904</v>
      </c>
      <c r="G38" s="38" t="str">
        <f t="shared" si="2"/>
        <v>"Žemynos" gimnazija</v>
      </c>
      <c r="H38" s="39">
        <f t="shared" si="3"/>
        <v>3.0671296296296297E-3</v>
      </c>
      <c r="I38" s="34">
        <v>1</v>
      </c>
      <c r="J38" s="40"/>
      <c r="K38" s="16"/>
      <c r="L38" s="27">
        <v>4</v>
      </c>
      <c r="M38" s="41">
        <v>25</v>
      </c>
    </row>
    <row r="39" spans="1:13" ht="12.75" customHeight="1">
      <c r="A39" s="34">
        <v>33</v>
      </c>
      <c r="B39" s="34">
        <v>1</v>
      </c>
      <c r="C39" s="34">
        <v>16</v>
      </c>
      <c r="D39" s="46">
        <v>357</v>
      </c>
      <c r="E39" s="36" t="str">
        <f t="shared" si="0"/>
        <v>Egita Kivilytė</v>
      </c>
      <c r="F39" s="43">
        <f t="shared" si="1"/>
        <v>2009</v>
      </c>
      <c r="G39" s="38" t="str">
        <f t="shared" si="2"/>
        <v>"Aukuro" gimn.</v>
      </c>
      <c r="H39" s="39">
        <f t="shared" si="3"/>
        <v>3.1597222222222222E-3</v>
      </c>
      <c r="I39" s="34">
        <v>1</v>
      </c>
      <c r="J39" s="40"/>
      <c r="K39" s="17"/>
      <c r="L39" s="27">
        <v>4</v>
      </c>
      <c r="M39" s="41">
        <v>33</v>
      </c>
    </row>
    <row r="40" spans="1:13" ht="12.75" customHeight="1">
      <c r="A40" s="34">
        <v>34</v>
      </c>
      <c r="B40" s="34">
        <v>1</v>
      </c>
      <c r="C40" s="34">
        <v>17</v>
      </c>
      <c r="D40" s="46">
        <v>367</v>
      </c>
      <c r="E40" s="36" t="str">
        <f t="shared" si="0"/>
        <v>Gintarė Zaukaitė</v>
      </c>
      <c r="F40" s="43">
        <f t="shared" si="1"/>
        <v>2009</v>
      </c>
      <c r="G40" s="38" t="str">
        <f t="shared" si="2"/>
        <v>"Aukuro" gimn.</v>
      </c>
      <c r="H40" s="39">
        <f t="shared" si="3"/>
        <v>3.1828703703703702E-3</v>
      </c>
      <c r="I40" s="34">
        <v>1</v>
      </c>
      <c r="J40" s="40"/>
      <c r="K40" s="16"/>
      <c r="L40" s="27">
        <v>4</v>
      </c>
      <c r="M40" s="41">
        <v>35</v>
      </c>
    </row>
    <row r="41" spans="1:13" ht="12.75" customHeight="1">
      <c r="A41" s="34">
        <v>35</v>
      </c>
      <c r="B41" s="34">
        <v>1</v>
      </c>
      <c r="C41" s="34">
        <v>18</v>
      </c>
      <c r="D41" s="46">
        <v>368</v>
      </c>
      <c r="E41" s="36" t="str">
        <f t="shared" si="0"/>
        <v>Brigita Puzneckytė</v>
      </c>
      <c r="F41" s="43">
        <f t="shared" si="1"/>
        <v>2009</v>
      </c>
      <c r="G41" s="38" t="str">
        <f t="shared" si="2"/>
        <v>"Aukuro" gimn.</v>
      </c>
      <c r="H41" s="39">
        <f t="shared" si="3"/>
        <v>3.1944444444444442E-3</v>
      </c>
      <c r="I41" s="34">
        <v>1</v>
      </c>
      <c r="J41" s="40"/>
      <c r="K41" s="16"/>
      <c r="L41" s="27">
        <v>4</v>
      </c>
      <c r="M41" s="41">
        <v>36</v>
      </c>
    </row>
    <row r="42" spans="1:13" ht="12.75" customHeight="1">
      <c r="A42" s="34">
        <v>36</v>
      </c>
      <c r="B42" s="34">
        <v>1</v>
      </c>
      <c r="C42" s="34">
        <v>19</v>
      </c>
      <c r="D42" s="46">
        <v>206</v>
      </c>
      <c r="E42" s="36" t="str">
        <f t="shared" si="0"/>
        <v>Silvija Savik</v>
      </c>
      <c r="F42" s="45">
        <f t="shared" si="1"/>
        <v>39510</v>
      </c>
      <c r="G42" s="38" t="str">
        <f t="shared" si="2"/>
        <v>"Varpo" gimn.</v>
      </c>
      <c r="H42" s="39">
        <f t="shared" si="3"/>
        <v>3.2175925925925926E-3</v>
      </c>
      <c r="I42" s="34">
        <v>1</v>
      </c>
      <c r="J42" s="40"/>
      <c r="K42" s="16"/>
      <c r="L42" s="27">
        <v>4</v>
      </c>
      <c r="M42" s="41">
        <v>38</v>
      </c>
    </row>
    <row r="43" spans="1:13" ht="12.75" customHeight="1">
      <c r="A43" s="34">
        <v>37</v>
      </c>
      <c r="B43" s="34">
        <v>2</v>
      </c>
      <c r="C43" s="34">
        <v>18</v>
      </c>
      <c r="D43" s="46">
        <v>281</v>
      </c>
      <c r="E43" s="36" t="str">
        <f t="shared" si="0"/>
        <v>Emoloja Juralovich</v>
      </c>
      <c r="F43" s="43" t="str">
        <f t="shared" si="1"/>
        <v>2008.12-12</v>
      </c>
      <c r="G43" s="38" t="str">
        <f t="shared" si="2"/>
        <v>Žaliakalnio gimn..</v>
      </c>
      <c r="H43" s="39">
        <f t="shared" si="3"/>
        <v>3.0787037037037037E-3</v>
      </c>
      <c r="I43" s="34">
        <v>1</v>
      </c>
      <c r="J43" s="40"/>
      <c r="K43" s="16"/>
      <c r="L43" s="27">
        <v>4</v>
      </c>
      <c r="M43" s="41">
        <v>26</v>
      </c>
    </row>
    <row r="44" spans="1:13" ht="12.75" customHeight="1">
      <c r="A44" s="34">
        <v>38</v>
      </c>
      <c r="B44" s="34">
        <v>2</v>
      </c>
      <c r="C44" s="46">
        <v>19</v>
      </c>
      <c r="D44" s="46">
        <v>284</v>
      </c>
      <c r="E44" s="36" t="str">
        <f t="shared" si="0"/>
        <v>Karina Bukolova</v>
      </c>
      <c r="F44" s="43" t="str">
        <f t="shared" si="1"/>
        <v>2008.06-08</v>
      </c>
      <c r="G44" s="38" t="str">
        <f t="shared" si="2"/>
        <v>Žaliakalnio gimn..</v>
      </c>
      <c r="H44" s="39">
        <f t="shared" si="3"/>
        <v>3.0787037037037037E-3</v>
      </c>
      <c r="I44" s="34">
        <v>1</v>
      </c>
      <c r="J44" s="40"/>
      <c r="K44" s="16"/>
      <c r="L44" s="27">
        <v>4</v>
      </c>
      <c r="M44" s="41">
        <v>26</v>
      </c>
    </row>
    <row r="45" spans="1:13" ht="12.75" customHeight="1">
      <c r="A45" s="34">
        <v>39</v>
      </c>
      <c r="B45" s="34">
        <v>2</v>
      </c>
      <c r="C45" s="46">
        <v>20</v>
      </c>
      <c r="D45" s="46">
        <v>26</v>
      </c>
      <c r="E45" s="36" t="str">
        <f t="shared" si="0"/>
        <v>Olivija Statkevičius</v>
      </c>
      <c r="F45" s="37">
        <f t="shared" si="1"/>
        <v>39692</v>
      </c>
      <c r="G45" s="38" t="str">
        <f t="shared" si="2"/>
        <v>VDG</v>
      </c>
      <c r="H45" s="39">
        <f t="shared" si="3"/>
        <v>3.1828703703703702E-3</v>
      </c>
      <c r="I45" s="34">
        <v>1</v>
      </c>
      <c r="J45" s="40"/>
      <c r="K45" s="16"/>
      <c r="L45" s="27">
        <v>4</v>
      </c>
      <c r="M45" s="41">
        <v>35</v>
      </c>
    </row>
    <row r="46" spans="1:13" ht="12.75" customHeight="1">
      <c r="A46" s="5"/>
      <c r="B46" s="46"/>
      <c r="C46" s="46"/>
      <c r="D46" s="46"/>
      <c r="E46" s="48"/>
      <c r="F46" s="5"/>
      <c r="G46" s="19"/>
      <c r="H46" s="18"/>
      <c r="I46" s="46"/>
      <c r="J46" s="40"/>
      <c r="K46" s="16"/>
      <c r="L46" s="27"/>
      <c r="M46" s="41"/>
    </row>
    <row r="47" spans="1:13" ht="12.75" customHeight="1">
      <c r="A47" s="5"/>
      <c r="B47" s="46"/>
      <c r="C47" s="46"/>
      <c r="D47" s="46"/>
      <c r="E47" s="48"/>
      <c r="F47" s="5"/>
      <c r="G47" s="19"/>
      <c r="H47" s="18"/>
      <c r="I47" s="46"/>
      <c r="J47" s="40"/>
      <c r="K47" s="16"/>
      <c r="L47" s="27"/>
      <c r="M47" s="41"/>
    </row>
    <row r="48" spans="1:13" ht="12.75" customHeight="1">
      <c r="A48" s="5"/>
      <c r="B48" s="46"/>
      <c r="C48" s="46"/>
      <c r="D48" s="46"/>
      <c r="E48" s="48"/>
      <c r="F48" s="5"/>
      <c r="G48" s="19"/>
      <c r="H48" s="18"/>
      <c r="I48" s="46"/>
      <c r="J48" s="40"/>
      <c r="K48" s="16"/>
      <c r="L48" s="27"/>
      <c r="M48" s="41"/>
    </row>
    <row r="49" spans="1:13" ht="12.75" customHeight="1">
      <c r="A49" s="5"/>
      <c r="B49" s="46"/>
      <c r="C49" s="46"/>
      <c r="D49" s="46"/>
      <c r="E49" s="48"/>
      <c r="F49" s="5"/>
      <c r="G49" s="19"/>
      <c r="H49" s="18"/>
      <c r="I49" s="46"/>
      <c r="J49" s="40"/>
      <c r="K49" s="16"/>
      <c r="L49" s="27"/>
      <c r="M49" s="41"/>
    </row>
    <row r="50" spans="1:13" ht="12.75" customHeight="1">
      <c r="A50" s="5"/>
      <c r="B50" s="46"/>
      <c r="C50" s="46"/>
      <c r="D50" s="46"/>
      <c r="E50" s="48"/>
      <c r="F50" s="5"/>
      <c r="G50" s="19"/>
      <c r="H50" s="18"/>
      <c r="I50" s="46"/>
      <c r="J50" s="40"/>
      <c r="K50" s="16"/>
      <c r="L50" s="27"/>
      <c r="M50" s="41"/>
    </row>
    <row r="51" spans="1:13" ht="12.75" customHeight="1">
      <c r="A51" s="5"/>
      <c r="B51" s="46"/>
      <c r="C51" s="46"/>
      <c r="D51" s="46"/>
      <c r="E51" s="48"/>
      <c r="F51" s="5"/>
      <c r="G51" s="19"/>
      <c r="H51" s="18"/>
      <c r="I51" s="46"/>
      <c r="J51" s="40"/>
      <c r="K51" s="16"/>
      <c r="L51" s="27"/>
      <c r="M51" s="41"/>
    </row>
    <row r="52" spans="1:13" ht="12.75" customHeight="1">
      <c r="A52" s="5"/>
      <c r="B52" s="46"/>
      <c r="C52" s="46"/>
      <c r="D52" s="46"/>
      <c r="E52" s="48"/>
      <c r="F52" s="5"/>
      <c r="G52" s="19"/>
      <c r="H52" s="18"/>
      <c r="I52" s="46"/>
      <c r="J52" s="40"/>
      <c r="K52" s="16"/>
      <c r="L52" s="27"/>
      <c r="M52" s="41"/>
    </row>
    <row r="53" spans="1:13" ht="12.75" customHeight="1">
      <c r="A53" s="5"/>
      <c r="B53" s="46"/>
      <c r="C53" s="46"/>
      <c r="D53" s="46"/>
      <c r="E53" s="48"/>
      <c r="F53" s="5"/>
      <c r="G53" s="19"/>
      <c r="H53" s="18"/>
      <c r="I53" s="46"/>
      <c r="J53" s="40"/>
      <c r="K53" s="16"/>
      <c r="L53" s="27"/>
      <c r="M53" s="41"/>
    </row>
    <row r="54" spans="1:13" ht="12.75" customHeight="1">
      <c r="A54" s="5"/>
      <c r="B54" s="46"/>
      <c r="C54" s="46"/>
      <c r="D54" s="46"/>
      <c r="E54" s="48"/>
      <c r="F54" s="5"/>
      <c r="G54" s="19"/>
      <c r="H54" s="18"/>
      <c r="I54" s="46"/>
      <c r="J54" s="40"/>
      <c r="K54" s="16"/>
      <c r="L54" s="27"/>
      <c r="M54" s="41"/>
    </row>
    <row r="55" spans="1:13" ht="12.75" customHeight="1">
      <c r="A55" s="5"/>
      <c r="B55" s="46"/>
      <c r="C55" s="46"/>
      <c r="D55" s="46"/>
      <c r="E55" s="48"/>
      <c r="F55" s="5"/>
      <c r="G55" s="19"/>
      <c r="H55" s="18"/>
      <c r="I55" s="46"/>
      <c r="J55" s="40"/>
      <c r="K55" s="16"/>
      <c r="L55" s="27"/>
      <c r="M55" s="41"/>
    </row>
    <row r="56" spans="1:13" ht="12.75" customHeight="1">
      <c r="A56" s="5"/>
      <c r="B56" s="46"/>
      <c r="C56" s="46"/>
      <c r="D56" s="46"/>
      <c r="E56" s="48"/>
      <c r="F56" s="5"/>
      <c r="G56" s="19"/>
      <c r="H56" s="18"/>
      <c r="I56" s="46"/>
      <c r="J56" s="40"/>
      <c r="K56" s="16"/>
      <c r="L56" s="27"/>
      <c r="M56" s="41"/>
    </row>
    <row r="57" spans="1:13" ht="12.75" customHeight="1">
      <c r="A57" s="5"/>
      <c r="B57" s="46"/>
      <c r="C57" s="46"/>
      <c r="D57" s="46"/>
      <c r="E57" s="48"/>
      <c r="F57" s="5"/>
      <c r="G57" s="19"/>
      <c r="H57" s="18"/>
      <c r="I57" s="46"/>
      <c r="J57" s="40"/>
      <c r="K57" s="16"/>
      <c r="L57" s="27"/>
      <c r="M57" s="41"/>
    </row>
    <row r="58" spans="1:13" ht="12.75" customHeight="1">
      <c r="A58" s="5"/>
      <c r="B58" s="46"/>
      <c r="C58" s="46"/>
      <c r="D58" s="46"/>
      <c r="E58" s="48"/>
      <c r="F58" s="5"/>
      <c r="G58" s="19"/>
      <c r="H58" s="18"/>
      <c r="I58" s="46"/>
      <c r="J58" s="40"/>
      <c r="K58" s="16"/>
      <c r="L58" s="27"/>
      <c r="M58" s="41"/>
    </row>
    <row r="59" spans="1:13" ht="12.75" customHeight="1">
      <c r="A59" s="5"/>
      <c r="B59" s="46"/>
      <c r="C59" s="46"/>
      <c r="D59" s="46"/>
      <c r="E59" s="48"/>
      <c r="F59" s="5"/>
      <c r="G59" s="19"/>
      <c r="H59" s="18"/>
      <c r="I59" s="46"/>
      <c r="J59" s="40"/>
      <c r="K59" s="16"/>
      <c r="L59" s="27"/>
      <c r="M59" s="41"/>
    </row>
    <row r="60" spans="1:13" ht="12.75" customHeight="1">
      <c r="A60" s="5"/>
      <c r="B60" s="46"/>
      <c r="C60" s="46"/>
      <c r="D60" s="46"/>
      <c r="E60" s="48"/>
      <c r="F60" s="5"/>
      <c r="G60" s="19"/>
      <c r="H60" s="18"/>
      <c r="I60" s="46"/>
      <c r="J60" s="40"/>
      <c r="K60" s="16"/>
      <c r="L60" s="27"/>
      <c r="M60" s="41"/>
    </row>
    <row r="61" spans="1:13" ht="12.75" customHeight="1">
      <c r="A61" s="5"/>
      <c r="B61" s="46"/>
      <c r="C61" s="46"/>
      <c r="D61" s="46"/>
      <c r="E61" s="48"/>
      <c r="F61" s="5"/>
      <c r="G61" s="19"/>
      <c r="H61" s="18"/>
      <c r="I61" s="46"/>
      <c r="J61" s="40"/>
      <c r="K61" s="16"/>
      <c r="L61" s="27"/>
      <c r="M61" s="41"/>
    </row>
  </sheetData>
  <mergeCells count="2">
    <mergeCell ref="A1:G1"/>
    <mergeCell ref="E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83"/>
  <sheetViews>
    <sheetView workbookViewId="0">
      <pane ySplit="6" topLeftCell="A7" activePane="bottomLeft" state="frozen"/>
      <selection pane="bottomLeft" activeCell="I27" sqref="I27:I37"/>
    </sheetView>
  </sheetViews>
  <sheetFormatPr defaultColWidth="15.140625" defaultRowHeight="15" customHeight="1"/>
  <cols>
    <col min="1" max="1" width="8.28515625" customWidth="1"/>
    <col min="2" max="2" width="8" customWidth="1"/>
    <col min="3" max="3" width="9.140625" customWidth="1"/>
    <col min="4" max="4" width="5.7109375" customWidth="1"/>
    <col min="5" max="5" width="22.85546875" customWidth="1"/>
    <col min="6" max="6" width="10.42578125" customWidth="1"/>
    <col min="7" max="7" width="19.7109375" customWidth="1"/>
    <col min="8" max="9" width="9" customWidth="1"/>
    <col min="10" max="10" width="8.7109375" hidden="1" customWidth="1"/>
    <col min="11" max="11" width="6.28515625" hidden="1" customWidth="1"/>
    <col min="12" max="12" width="6" hidden="1" customWidth="1"/>
    <col min="13" max="13" width="6.140625" hidden="1" customWidth="1"/>
  </cols>
  <sheetData>
    <row r="1" spans="1:13" ht="23.25" customHeight="1">
      <c r="A1" s="473" t="str">
        <f>nbox!A1</f>
        <v>Klaipėdos  miesto moksleivių rudens krosas</v>
      </c>
      <c r="B1" s="470"/>
      <c r="C1" s="470"/>
      <c r="D1" s="470"/>
      <c r="E1" s="470"/>
      <c r="F1" s="470"/>
      <c r="G1" s="470"/>
      <c r="H1" s="49"/>
      <c r="I1" s="5"/>
      <c r="J1" s="16"/>
      <c r="K1" s="16"/>
      <c r="L1" s="16"/>
      <c r="M1" s="17"/>
    </row>
    <row r="2" spans="1:13" ht="15.75" customHeight="1">
      <c r="A2" s="2" t="s">
        <v>0</v>
      </c>
      <c r="B2" s="2"/>
      <c r="C2" s="2"/>
      <c r="D2" s="5"/>
      <c r="E2" s="4"/>
      <c r="F2" s="5"/>
      <c r="G2" s="3">
        <v>45560</v>
      </c>
      <c r="H2" s="18"/>
      <c r="I2" s="5"/>
      <c r="J2" s="16"/>
      <c r="K2" s="16"/>
      <c r="L2" s="16"/>
      <c r="M2" s="17"/>
    </row>
    <row r="3" spans="1:13" ht="12.75" customHeight="1">
      <c r="A3" s="4"/>
      <c r="B3" s="4"/>
      <c r="C3" s="4"/>
      <c r="D3" s="5"/>
      <c r="E3" s="4"/>
      <c r="F3" s="5"/>
      <c r="G3" s="19"/>
      <c r="H3" s="18"/>
      <c r="I3" s="5"/>
      <c r="J3" s="16"/>
      <c r="K3" s="16"/>
      <c r="L3" s="16"/>
      <c r="M3" s="17"/>
    </row>
    <row r="4" spans="1:13" ht="18" customHeight="1">
      <c r="A4" s="4"/>
      <c r="B4" s="4"/>
      <c r="C4" s="4"/>
      <c r="D4" s="21"/>
      <c r="E4" s="469" t="s">
        <v>29</v>
      </c>
      <c r="F4" s="470"/>
      <c r="G4" s="470"/>
      <c r="H4" s="470"/>
      <c r="I4" s="22"/>
      <c r="J4" s="16"/>
      <c r="K4" s="16"/>
      <c r="L4" s="16"/>
      <c r="M4" s="17"/>
    </row>
    <row r="5" spans="1:13" ht="12.75" customHeight="1">
      <c r="A5" s="23"/>
      <c r="B5" s="23"/>
      <c r="C5" s="23"/>
      <c r="D5" s="24"/>
      <c r="E5" s="23"/>
      <c r="F5" s="24"/>
      <c r="G5" s="25"/>
      <c r="H5" s="26"/>
      <c r="I5" s="24"/>
      <c r="J5" s="27" t="s">
        <v>9</v>
      </c>
      <c r="K5" s="16"/>
      <c r="L5" s="16"/>
      <c r="M5" s="17"/>
    </row>
    <row r="6" spans="1:13" ht="18" customHeight="1">
      <c r="A6" s="10" t="s">
        <v>10</v>
      </c>
      <c r="B6" s="11" t="s">
        <v>11</v>
      </c>
      <c r="C6" s="11" t="s">
        <v>12</v>
      </c>
      <c r="D6" s="51" t="s">
        <v>14</v>
      </c>
      <c r="E6" s="52" t="s">
        <v>15</v>
      </c>
      <c r="F6" s="51" t="s">
        <v>16</v>
      </c>
      <c r="G6" s="53" t="s">
        <v>4</v>
      </c>
      <c r="H6" s="54" t="s">
        <v>17</v>
      </c>
      <c r="I6" s="51" t="s">
        <v>18</v>
      </c>
      <c r="J6" s="16" t="s">
        <v>19</v>
      </c>
      <c r="K6" s="16" t="s">
        <v>20</v>
      </c>
      <c r="L6" s="16" t="s">
        <v>21</v>
      </c>
      <c r="M6" s="16" t="s">
        <v>22</v>
      </c>
    </row>
    <row r="7" spans="1:13" ht="12.75" customHeight="1">
      <c r="A7" s="43">
        <v>1</v>
      </c>
      <c r="B7" s="34">
        <v>2</v>
      </c>
      <c r="C7" s="34">
        <v>1</v>
      </c>
      <c r="D7" s="34">
        <v>231</v>
      </c>
      <c r="E7" s="36" t="str">
        <f t="shared" ref="E7:E37" si="0">IF(ISBLANK(D7)," ",VLOOKUP(D7,dal,3,FALSE))</f>
        <v>Nojus Švažas</v>
      </c>
      <c r="F7" s="37">
        <f t="shared" ref="F7:F37" si="1">IF(ISBLANK(D7)," ",VLOOKUP(D7,dal,4,FALSE))</f>
        <v>39561</v>
      </c>
      <c r="G7" s="38" t="str">
        <f t="shared" ref="G7:G37" si="2">IF(ISBLANK(D7)," ",VLOOKUP(D7,dal,5,FALSE))</f>
        <v>"Vėtrungės" gimn.</v>
      </c>
      <c r="H7" s="39">
        <f t="shared" ref="H7:H68" si="3">TIME(K7,L7,M7)</f>
        <v>3.1481481481481482E-3</v>
      </c>
      <c r="I7" s="34">
        <v>35</v>
      </c>
      <c r="J7" s="40"/>
      <c r="K7" s="16"/>
      <c r="L7" s="27">
        <v>4</v>
      </c>
      <c r="M7" s="41">
        <v>32</v>
      </c>
    </row>
    <row r="8" spans="1:13" ht="12.75" customHeight="1">
      <c r="A8" s="43">
        <v>2</v>
      </c>
      <c r="B8" s="34">
        <v>2</v>
      </c>
      <c r="C8" s="34">
        <v>2</v>
      </c>
      <c r="D8" s="34">
        <v>275</v>
      </c>
      <c r="E8" s="36" t="str">
        <f t="shared" si="0"/>
        <v>Artiom Chropenko</v>
      </c>
      <c r="F8" s="37">
        <f t="shared" si="1"/>
        <v>39729</v>
      </c>
      <c r="G8" s="38" t="str">
        <f t="shared" si="2"/>
        <v>Žaliakalnio gimn..</v>
      </c>
      <c r="H8" s="39">
        <f t="shared" si="3"/>
        <v>3.1597222222222222E-3</v>
      </c>
      <c r="I8" s="34">
        <v>32</v>
      </c>
      <c r="J8" s="40"/>
      <c r="K8" s="16"/>
      <c r="L8" s="27">
        <v>4</v>
      </c>
      <c r="M8" s="41">
        <v>33</v>
      </c>
    </row>
    <row r="9" spans="1:13" ht="12.75" customHeight="1">
      <c r="A9" s="43">
        <v>3</v>
      </c>
      <c r="B9" s="34">
        <v>2</v>
      </c>
      <c r="C9" s="34">
        <v>3</v>
      </c>
      <c r="D9" s="34">
        <v>278</v>
      </c>
      <c r="E9" s="36" t="str">
        <f t="shared" si="0"/>
        <v>Danii Šelichov</v>
      </c>
      <c r="F9" s="37">
        <f t="shared" si="1"/>
        <v>39835</v>
      </c>
      <c r="G9" s="38" t="str">
        <f t="shared" si="2"/>
        <v>Žaliakalnio gimn..</v>
      </c>
      <c r="H9" s="39">
        <f t="shared" si="3"/>
        <v>3.2175925925925926E-3</v>
      </c>
      <c r="I9" s="34">
        <v>30</v>
      </c>
      <c r="J9" s="40"/>
      <c r="K9" s="16"/>
      <c r="L9" s="27">
        <v>4</v>
      </c>
      <c r="M9" s="41">
        <v>38</v>
      </c>
    </row>
    <row r="10" spans="1:13" ht="12.75" customHeight="1">
      <c r="A10" s="43">
        <v>4</v>
      </c>
      <c r="B10" s="34">
        <v>2</v>
      </c>
      <c r="C10" s="34">
        <v>4</v>
      </c>
      <c r="D10" s="34">
        <v>239</v>
      </c>
      <c r="E10" s="36" t="str">
        <f t="shared" si="0"/>
        <v>Domas Venslovas</v>
      </c>
      <c r="F10" s="37">
        <f t="shared" si="1"/>
        <v>39576</v>
      </c>
      <c r="G10" s="38" t="str">
        <f t="shared" si="2"/>
        <v>"Vėtrungės" gimn.</v>
      </c>
      <c r="H10" s="39">
        <f t="shared" si="3"/>
        <v>3.2523148148148151E-3</v>
      </c>
      <c r="I10" s="34">
        <v>29</v>
      </c>
      <c r="J10" s="40"/>
      <c r="K10" s="16"/>
      <c r="L10" s="27">
        <v>4</v>
      </c>
      <c r="M10" s="41">
        <v>41</v>
      </c>
    </row>
    <row r="11" spans="1:13" ht="12.75" customHeight="1">
      <c r="A11" s="61">
        <v>5</v>
      </c>
      <c r="B11" s="34">
        <v>2</v>
      </c>
      <c r="C11" s="34">
        <v>5</v>
      </c>
      <c r="D11" s="34">
        <v>267</v>
      </c>
      <c r="E11" s="36" t="str">
        <f t="shared" si="0"/>
        <v>Daniel Bagrov</v>
      </c>
      <c r="F11" s="37">
        <f t="shared" si="1"/>
        <v>40177</v>
      </c>
      <c r="G11" s="38" t="str">
        <f t="shared" si="2"/>
        <v>Žaliakalnio gimn..</v>
      </c>
      <c r="H11" s="39">
        <f t="shared" si="3"/>
        <v>3.2986111111111111E-3</v>
      </c>
      <c r="I11" s="34">
        <v>28</v>
      </c>
      <c r="J11" s="40"/>
      <c r="K11" s="16"/>
      <c r="L11" s="27">
        <v>4</v>
      </c>
      <c r="M11" s="41">
        <v>45</v>
      </c>
    </row>
    <row r="12" spans="1:13" ht="12.75" customHeight="1">
      <c r="A12" s="61">
        <v>6</v>
      </c>
      <c r="B12" s="34">
        <v>3</v>
      </c>
      <c r="C12" s="34">
        <v>2</v>
      </c>
      <c r="D12" s="34">
        <v>506</v>
      </c>
      <c r="E12" s="463" t="s">
        <v>852</v>
      </c>
      <c r="F12" s="464">
        <v>39782</v>
      </c>
      <c r="G12" s="38" t="str">
        <f t="shared" si="2"/>
        <v>Baltijos gimnazija</v>
      </c>
      <c r="H12" s="39">
        <f t="shared" si="3"/>
        <v>3.3101851851851851E-3</v>
      </c>
      <c r="I12" s="34">
        <v>27</v>
      </c>
      <c r="J12" s="40"/>
      <c r="K12" s="16"/>
      <c r="L12" s="27">
        <v>4</v>
      </c>
      <c r="M12" s="41">
        <v>46</v>
      </c>
    </row>
    <row r="13" spans="1:13" ht="12.75" customHeight="1">
      <c r="A13" s="61">
        <v>7</v>
      </c>
      <c r="B13" s="34">
        <v>1</v>
      </c>
      <c r="C13" s="34">
        <v>1</v>
      </c>
      <c r="D13" s="34">
        <v>34</v>
      </c>
      <c r="E13" s="36" t="str">
        <f t="shared" si="0"/>
        <v>Dominykas Umantas</v>
      </c>
      <c r="F13" s="37">
        <f t="shared" si="1"/>
        <v>39678</v>
      </c>
      <c r="G13" s="38" t="str">
        <f t="shared" si="2"/>
        <v>VDG</v>
      </c>
      <c r="H13" s="39">
        <f t="shared" si="3"/>
        <v>3.3564814814814811E-3</v>
      </c>
      <c r="I13" s="61">
        <v>26</v>
      </c>
      <c r="J13" s="40"/>
      <c r="K13" s="17"/>
      <c r="L13" s="27">
        <v>4</v>
      </c>
      <c r="M13" s="41">
        <v>50</v>
      </c>
    </row>
    <row r="14" spans="1:13" ht="12.75" customHeight="1">
      <c r="A14" s="61">
        <v>8</v>
      </c>
      <c r="B14" s="34">
        <v>1</v>
      </c>
      <c r="C14" s="34">
        <v>2</v>
      </c>
      <c r="D14" s="34">
        <v>37</v>
      </c>
      <c r="E14" s="36" t="str">
        <f t="shared" si="0"/>
        <v>Saulius Racevičius</v>
      </c>
      <c r="F14" s="37">
        <f t="shared" si="1"/>
        <v>39767</v>
      </c>
      <c r="G14" s="38" t="str">
        <f t="shared" si="2"/>
        <v>VDG</v>
      </c>
      <c r="H14" s="39">
        <f t="shared" si="3"/>
        <v>3.3680555555555551E-3</v>
      </c>
      <c r="I14" s="61">
        <v>25</v>
      </c>
      <c r="J14" s="40"/>
      <c r="K14" s="17"/>
      <c r="L14" s="27">
        <v>4</v>
      </c>
      <c r="M14" s="41">
        <v>51</v>
      </c>
    </row>
    <row r="15" spans="1:13" ht="12.75" customHeight="1">
      <c r="A15" s="61">
        <v>9</v>
      </c>
      <c r="B15" s="34">
        <v>1</v>
      </c>
      <c r="C15" s="34">
        <v>3</v>
      </c>
      <c r="D15" s="34">
        <v>36</v>
      </c>
      <c r="E15" s="36" t="str">
        <f t="shared" si="0"/>
        <v>Erikas Gerikas</v>
      </c>
      <c r="F15" s="37">
        <f t="shared" si="1"/>
        <v>39766</v>
      </c>
      <c r="G15" s="38" t="str">
        <f t="shared" si="2"/>
        <v>VDG</v>
      </c>
      <c r="H15" s="39">
        <f t="shared" si="3"/>
        <v>3.3912037037037036E-3</v>
      </c>
      <c r="I15" s="61">
        <v>24</v>
      </c>
      <c r="J15" s="40"/>
      <c r="K15" s="17"/>
      <c r="L15" s="27">
        <v>4</v>
      </c>
      <c r="M15" s="41">
        <v>53</v>
      </c>
    </row>
    <row r="16" spans="1:13" ht="12.75" customHeight="1">
      <c r="A16" s="61">
        <v>10</v>
      </c>
      <c r="B16" s="34">
        <v>3</v>
      </c>
      <c r="C16" s="34">
        <v>3</v>
      </c>
      <c r="D16" s="34">
        <v>503</v>
      </c>
      <c r="E16" s="36" t="str">
        <f t="shared" si="0"/>
        <v>Joris Broškas</v>
      </c>
      <c r="F16" s="44">
        <f t="shared" si="1"/>
        <v>40111</v>
      </c>
      <c r="G16" s="38" t="str">
        <f t="shared" si="2"/>
        <v>Baltijos gimnazija</v>
      </c>
      <c r="H16" s="39">
        <f t="shared" si="3"/>
        <v>3.3912037037037036E-3</v>
      </c>
      <c r="I16" s="61">
        <v>23</v>
      </c>
      <c r="J16" s="40"/>
      <c r="K16" s="17"/>
      <c r="L16" s="27">
        <v>4</v>
      </c>
      <c r="M16" s="41">
        <v>53</v>
      </c>
    </row>
    <row r="17" spans="1:13" ht="12.75" customHeight="1">
      <c r="A17" s="61">
        <v>11</v>
      </c>
      <c r="B17" s="34">
        <v>1</v>
      </c>
      <c r="C17" s="34">
        <v>4</v>
      </c>
      <c r="D17" s="34">
        <v>31</v>
      </c>
      <c r="E17" s="36" t="str">
        <f t="shared" si="0"/>
        <v>Gustas Vismanas</v>
      </c>
      <c r="F17" s="37">
        <f t="shared" si="1"/>
        <v>39640</v>
      </c>
      <c r="G17" s="38" t="str">
        <f t="shared" si="2"/>
        <v>VDG</v>
      </c>
      <c r="H17" s="39">
        <f t="shared" si="3"/>
        <v>3.472222222222222E-3</v>
      </c>
      <c r="I17" s="61">
        <v>22</v>
      </c>
      <c r="J17" s="40"/>
      <c r="K17" s="17"/>
      <c r="L17" s="27">
        <v>5</v>
      </c>
      <c r="M17" s="41">
        <v>0</v>
      </c>
    </row>
    <row r="18" spans="1:13" ht="12.75" customHeight="1">
      <c r="A18" s="61">
        <v>12</v>
      </c>
      <c r="B18" s="34">
        <v>1</v>
      </c>
      <c r="C18" s="34">
        <v>5</v>
      </c>
      <c r="D18" s="34">
        <v>505</v>
      </c>
      <c r="E18" s="36" t="str">
        <f t="shared" si="0"/>
        <v>Benas Macius</v>
      </c>
      <c r="F18" s="44">
        <f t="shared" si="1"/>
        <v>40006</v>
      </c>
      <c r="G18" s="38" t="str">
        <f t="shared" si="2"/>
        <v>Baltijos gimnazija</v>
      </c>
      <c r="H18" s="39">
        <f t="shared" si="3"/>
        <v>3.4953703703703705E-3</v>
      </c>
      <c r="I18" s="61">
        <v>21</v>
      </c>
      <c r="J18" s="40"/>
      <c r="K18" s="16"/>
      <c r="L18" s="27">
        <v>5</v>
      </c>
      <c r="M18" s="41">
        <v>2</v>
      </c>
    </row>
    <row r="19" spans="1:13" ht="12.75" customHeight="1">
      <c r="A19" s="61">
        <v>13</v>
      </c>
      <c r="B19" s="34">
        <v>2</v>
      </c>
      <c r="C19" s="34">
        <v>6</v>
      </c>
      <c r="D19" s="34">
        <v>318</v>
      </c>
      <c r="E19" s="36" t="str">
        <f t="shared" si="0"/>
        <v>Matas Ivanauskas</v>
      </c>
      <c r="F19" s="43">
        <f t="shared" si="1"/>
        <v>2008</v>
      </c>
      <c r="G19" s="38" t="str">
        <f t="shared" si="2"/>
        <v>"Ąžuolyno" g.</v>
      </c>
      <c r="H19" s="39">
        <f t="shared" si="3"/>
        <v>3.5069444444444445E-3</v>
      </c>
      <c r="I19" s="61">
        <v>20</v>
      </c>
      <c r="J19" s="40"/>
      <c r="K19" s="17"/>
      <c r="L19" s="27">
        <v>5</v>
      </c>
      <c r="M19" s="41">
        <v>3</v>
      </c>
    </row>
    <row r="20" spans="1:13" ht="12.75" customHeight="1">
      <c r="A20" s="61">
        <v>14</v>
      </c>
      <c r="B20" s="34">
        <v>1</v>
      </c>
      <c r="C20" s="34">
        <v>6</v>
      </c>
      <c r="D20" s="34">
        <v>501</v>
      </c>
      <c r="E20" s="36" t="str">
        <f t="shared" si="0"/>
        <v>Žygimantas Laurinavičius</v>
      </c>
      <c r="F20" s="37">
        <f t="shared" si="1"/>
        <v>39736</v>
      </c>
      <c r="G20" s="38" t="str">
        <f t="shared" si="2"/>
        <v>Baltijos gimnazija</v>
      </c>
      <c r="H20" s="39">
        <f t="shared" si="3"/>
        <v>3.5648148148148154E-3</v>
      </c>
      <c r="I20" s="61">
        <v>19</v>
      </c>
      <c r="J20" s="40"/>
      <c r="K20" s="16"/>
      <c r="L20" s="27">
        <v>5</v>
      </c>
      <c r="M20" s="41">
        <v>8</v>
      </c>
    </row>
    <row r="21" spans="1:13" ht="12.75" customHeight="1">
      <c r="A21" s="61">
        <v>15</v>
      </c>
      <c r="B21" s="34">
        <v>2</v>
      </c>
      <c r="C21" s="34">
        <v>7</v>
      </c>
      <c r="D21" s="34">
        <v>268</v>
      </c>
      <c r="E21" s="36" t="str">
        <f t="shared" si="0"/>
        <v>Nikita Kazabekov</v>
      </c>
      <c r="F21" s="37">
        <f t="shared" si="1"/>
        <v>39719</v>
      </c>
      <c r="G21" s="38" t="str">
        <f t="shared" si="2"/>
        <v>Žaliakalnio gimn..</v>
      </c>
      <c r="H21" s="39">
        <f t="shared" si="3"/>
        <v>3.5648148148148154E-3</v>
      </c>
      <c r="I21" s="61">
        <v>18</v>
      </c>
      <c r="J21" s="40"/>
      <c r="K21" s="16"/>
      <c r="L21" s="27">
        <v>5</v>
      </c>
      <c r="M21" s="41">
        <v>8</v>
      </c>
    </row>
    <row r="22" spans="1:13" ht="12.75" customHeight="1">
      <c r="A22" s="61">
        <v>16</v>
      </c>
      <c r="B22" s="34">
        <v>1</v>
      </c>
      <c r="C22" s="34">
        <v>7</v>
      </c>
      <c r="D22" s="34">
        <v>260</v>
      </c>
      <c r="E22" s="36" t="str">
        <f t="shared" si="0"/>
        <v>Daniil Frolov</v>
      </c>
      <c r="F22" s="37">
        <f t="shared" si="1"/>
        <v>39511</v>
      </c>
      <c r="G22" s="38" t="str">
        <f t="shared" si="2"/>
        <v>"Aitvaro" gimn.</v>
      </c>
      <c r="H22" s="39">
        <f t="shared" si="3"/>
        <v>3.5879629629629629E-3</v>
      </c>
      <c r="I22" s="61">
        <v>17</v>
      </c>
      <c r="J22" s="40"/>
      <c r="K22" s="16"/>
      <c r="L22" s="27">
        <v>5</v>
      </c>
      <c r="M22" s="41">
        <v>10</v>
      </c>
    </row>
    <row r="23" spans="1:13" ht="12.75" customHeight="1">
      <c r="A23" s="61">
        <v>17</v>
      </c>
      <c r="B23" s="34">
        <v>2</v>
      </c>
      <c r="C23" s="34">
        <v>8</v>
      </c>
      <c r="D23" s="34">
        <v>365</v>
      </c>
      <c r="E23" s="36" t="str">
        <f t="shared" si="0"/>
        <v>Nojus Radavičius</v>
      </c>
      <c r="F23" s="43">
        <f t="shared" si="1"/>
        <v>2009</v>
      </c>
      <c r="G23" s="38" t="str">
        <f t="shared" si="2"/>
        <v>"Aukuro" gimn.</v>
      </c>
      <c r="H23" s="39">
        <f t="shared" si="3"/>
        <v>3.5879629629629629E-3</v>
      </c>
      <c r="I23" s="61">
        <v>16</v>
      </c>
      <c r="J23" s="40"/>
      <c r="K23" s="16"/>
      <c r="L23" s="27">
        <v>5</v>
      </c>
      <c r="M23" s="41">
        <v>10</v>
      </c>
    </row>
    <row r="24" spans="1:13" ht="12.75" customHeight="1">
      <c r="A24" s="61">
        <v>18</v>
      </c>
      <c r="B24" s="34">
        <v>3</v>
      </c>
      <c r="C24" s="34">
        <v>4</v>
      </c>
      <c r="D24" s="34">
        <v>509</v>
      </c>
      <c r="E24" s="36" t="str">
        <f t="shared" si="0"/>
        <v>Domantas Kleinauskis</v>
      </c>
      <c r="F24" s="37">
        <f t="shared" si="1"/>
        <v>39604</v>
      </c>
      <c r="G24" s="38" t="str">
        <f t="shared" si="2"/>
        <v>Baltijos gimnazija</v>
      </c>
      <c r="H24" s="39">
        <f t="shared" si="3"/>
        <v>3.5879629629629629E-3</v>
      </c>
      <c r="I24" s="61">
        <v>15</v>
      </c>
      <c r="J24" s="40"/>
      <c r="K24" s="17"/>
      <c r="L24" s="27">
        <v>5</v>
      </c>
      <c r="M24" s="41">
        <v>10</v>
      </c>
    </row>
    <row r="25" spans="1:13" ht="12.75" customHeight="1">
      <c r="A25" s="61">
        <v>19</v>
      </c>
      <c r="B25" s="34">
        <v>1</v>
      </c>
      <c r="C25" s="34">
        <v>8</v>
      </c>
      <c r="D25" s="34">
        <v>39</v>
      </c>
      <c r="E25" s="36" t="str">
        <f t="shared" si="0"/>
        <v>Mindaugas Štikonas</v>
      </c>
      <c r="F25" s="37">
        <f t="shared" si="1"/>
        <v>39525</v>
      </c>
      <c r="G25" s="38" t="str">
        <f t="shared" si="2"/>
        <v>VDG</v>
      </c>
      <c r="H25" s="39">
        <f t="shared" si="3"/>
        <v>3.6226851851851854E-3</v>
      </c>
      <c r="I25" s="61">
        <v>14</v>
      </c>
      <c r="J25" s="40"/>
      <c r="K25" s="16"/>
      <c r="L25" s="27">
        <v>5</v>
      </c>
      <c r="M25" s="41">
        <v>13</v>
      </c>
    </row>
    <row r="26" spans="1:13" ht="12.75" customHeight="1">
      <c r="A26" s="61">
        <v>20</v>
      </c>
      <c r="B26" s="34">
        <v>3</v>
      </c>
      <c r="C26" s="34">
        <v>5</v>
      </c>
      <c r="D26" s="34">
        <v>366</v>
      </c>
      <c r="E26" s="36" t="str">
        <f t="shared" si="0"/>
        <v>Danielius Šeškevičius</v>
      </c>
      <c r="F26" s="43">
        <f t="shared" si="1"/>
        <v>2009</v>
      </c>
      <c r="G26" s="38" t="str">
        <f t="shared" si="2"/>
        <v>"Aukuro" gimn.</v>
      </c>
      <c r="H26" s="39">
        <f t="shared" si="3"/>
        <v>3.645833333333333E-3</v>
      </c>
      <c r="I26" s="61">
        <v>13</v>
      </c>
      <c r="J26" s="40"/>
      <c r="K26" s="17"/>
      <c r="L26" s="27">
        <v>5</v>
      </c>
      <c r="M26" s="41">
        <v>15</v>
      </c>
    </row>
    <row r="27" spans="1:13" ht="12.75" customHeight="1">
      <c r="A27" s="61">
        <v>21</v>
      </c>
      <c r="B27" s="34">
        <v>2</v>
      </c>
      <c r="C27" s="34">
        <v>9</v>
      </c>
      <c r="D27" s="34">
        <v>276</v>
      </c>
      <c r="E27" s="36" t="str">
        <f t="shared" si="0"/>
        <v>Mark Kriučkov</v>
      </c>
      <c r="F27" s="37">
        <f t="shared" si="1"/>
        <v>39589</v>
      </c>
      <c r="G27" s="38" t="str">
        <f t="shared" si="2"/>
        <v>Žaliakalnio gimn..</v>
      </c>
      <c r="H27" s="39">
        <f t="shared" si="3"/>
        <v>3.6805555555555554E-3</v>
      </c>
      <c r="I27" s="61">
        <v>12</v>
      </c>
      <c r="J27" s="40"/>
      <c r="K27" s="16"/>
      <c r="L27" s="27">
        <v>5</v>
      </c>
      <c r="M27" s="41">
        <v>18</v>
      </c>
    </row>
    <row r="28" spans="1:13" ht="12.75" customHeight="1">
      <c r="A28" s="61">
        <v>22</v>
      </c>
      <c r="B28" s="34">
        <v>2</v>
      </c>
      <c r="C28" s="34">
        <v>10</v>
      </c>
      <c r="D28" s="34">
        <v>319</v>
      </c>
      <c r="E28" s="36" t="str">
        <f t="shared" si="0"/>
        <v>Petras Armonas</v>
      </c>
      <c r="F28" s="43">
        <f t="shared" si="1"/>
        <v>2008</v>
      </c>
      <c r="G28" s="38" t="str">
        <f t="shared" si="2"/>
        <v>"Ąžuolyno" g.</v>
      </c>
      <c r="H28" s="39">
        <f t="shared" si="3"/>
        <v>3.6805555555555554E-3</v>
      </c>
      <c r="I28" s="61">
        <v>11</v>
      </c>
      <c r="J28" s="40"/>
      <c r="K28" s="17"/>
      <c r="L28" s="27">
        <v>5</v>
      </c>
      <c r="M28" s="41">
        <v>18</v>
      </c>
    </row>
    <row r="29" spans="1:13" ht="12.75" customHeight="1">
      <c r="A29" s="61">
        <v>23</v>
      </c>
      <c r="B29" s="34">
        <v>3</v>
      </c>
      <c r="C29" s="34">
        <v>6</v>
      </c>
      <c r="D29" s="34">
        <v>120</v>
      </c>
      <c r="E29" s="36" t="str">
        <f t="shared" si="0"/>
        <v>Matas Plauška</v>
      </c>
      <c r="F29" s="37">
        <f t="shared" si="1"/>
        <v>40012</v>
      </c>
      <c r="G29" s="38" t="str">
        <f t="shared" si="2"/>
        <v>"Žemynos" gimnazija</v>
      </c>
      <c r="H29" s="39">
        <f t="shared" si="3"/>
        <v>3.6805555555555554E-3</v>
      </c>
      <c r="I29" s="61">
        <v>10</v>
      </c>
      <c r="J29" s="40"/>
      <c r="K29" s="17"/>
      <c r="L29" s="27">
        <v>5</v>
      </c>
      <c r="M29" s="41">
        <v>18</v>
      </c>
    </row>
    <row r="30" spans="1:13" ht="12.75" customHeight="1">
      <c r="A30" s="61">
        <v>24</v>
      </c>
      <c r="B30" s="34">
        <v>3</v>
      </c>
      <c r="C30" s="34">
        <v>7</v>
      </c>
      <c r="D30" s="34">
        <v>341</v>
      </c>
      <c r="E30" s="36" t="str">
        <f t="shared" si="0"/>
        <v>Bartas Miniotas</v>
      </c>
      <c r="F30" s="37">
        <f t="shared" si="1"/>
        <v>39461</v>
      </c>
      <c r="G30" s="38" t="str">
        <f t="shared" si="2"/>
        <v>Vydūno gimnazija</v>
      </c>
      <c r="H30" s="39">
        <f t="shared" si="3"/>
        <v>3.6921296296296298E-3</v>
      </c>
      <c r="I30" s="61">
        <v>9</v>
      </c>
      <c r="J30" s="40"/>
      <c r="K30" s="17"/>
      <c r="L30" s="27">
        <v>5</v>
      </c>
      <c r="M30" s="41">
        <v>19</v>
      </c>
    </row>
    <row r="31" spans="1:13" ht="12.75" customHeight="1">
      <c r="A31" s="61">
        <v>25</v>
      </c>
      <c r="B31" s="34">
        <v>2</v>
      </c>
      <c r="C31" s="34">
        <v>11</v>
      </c>
      <c r="D31" s="34">
        <v>32</v>
      </c>
      <c r="E31" s="36" t="str">
        <f t="shared" si="0"/>
        <v>Jogaila Ruseckas</v>
      </c>
      <c r="F31" s="37">
        <f t="shared" si="1"/>
        <v>39632</v>
      </c>
      <c r="G31" s="38" t="str">
        <f t="shared" si="2"/>
        <v>VDG</v>
      </c>
      <c r="H31" s="39">
        <f t="shared" si="3"/>
        <v>3.7037037037037034E-3</v>
      </c>
      <c r="I31" s="61">
        <v>8</v>
      </c>
      <c r="J31" s="40"/>
      <c r="K31" s="17"/>
      <c r="L31" s="27">
        <v>5</v>
      </c>
      <c r="M31" s="41">
        <v>20</v>
      </c>
    </row>
    <row r="32" spans="1:13" ht="12.75" customHeight="1">
      <c r="A32" s="61">
        <v>26</v>
      </c>
      <c r="B32" s="34">
        <v>3</v>
      </c>
      <c r="C32" s="34">
        <v>8</v>
      </c>
      <c r="D32" s="34">
        <v>134</v>
      </c>
      <c r="E32" s="36" t="str">
        <f t="shared" si="0"/>
        <v>Modestas Povilionis</v>
      </c>
      <c r="F32" s="37">
        <f t="shared" si="1"/>
        <v>39979</v>
      </c>
      <c r="G32" s="38" t="str">
        <f t="shared" si="2"/>
        <v>"Žemynos" gimnazija</v>
      </c>
      <c r="H32" s="39">
        <f t="shared" si="3"/>
        <v>3.7152777777777774E-3</v>
      </c>
      <c r="I32" s="61">
        <v>7</v>
      </c>
      <c r="J32" s="40"/>
      <c r="K32" s="16"/>
      <c r="L32" s="27">
        <v>5</v>
      </c>
      <c r="M32" s="41">
        <v>21</v>
      </c>
    </row>
    <row r="33" spans="1:13" ht="12.75" customHeight="1">
      <c r="A33" s="61">
        <v>27</v>
      </c>
      <c r="B33" s="34">
        <v>2</v>
      </c>
      <c r="C33" s="34">
        <v>12</v>
      </c>
      <c r="D33" s="34">
        <v>30</v>
      </c>
      <c r="E33" s="36" t="str">
        <f t="shared" si="0"/>
        <v>Nojus Sladkevičius</v>
      </c>
      <c r="F33" s="37">
        <f t="shared" si="1"/>
        <v>39672</v>
      </c>
      <c r="G33" s="38" t="str">
        <f t="shared" si="2"/>
        <v>VDG</v>
      </c>
      <c r="H33" s="39">
        <f t="shared" si="3"/>
        <v>3.7500000000000003E-3</v>
      </c>
      <c r="I33" s="61">
        <v>6</v>
      </c>
      <c r="J33" s="40"/>
      <c r="K33" s="16"/>
      <c r="L33" s="27">
        <v>5</v>
      </c>
      <c r="M33" s="41">
        <v>24</v>
      </c>
    </row>
    <row r="34" spans="1:13" ht="12.75" customHeight="1">
      <c r="A34" s="61">
        <v>28</v>
      </c>
      <c r="B34" s="34">
        <v>3</v>
      </c>
      <c r="C34" s="34">
        <v>9</v>
      </c>
      <c r="D34" s="34">
        <v>340</v>
      </c>
      <c r="E34" s="36" t="str">
        <f t="shared" si="0"/>
        <v>Tadas Kučinskas</v>
      </c>
      <c r="F34" s="37">
        <f t="shared" si="1"/>
        <v>39561</v>
      </c>
      <c r="G34" s="38" t="str">
        <f t="shared" si="2"/>
        <v>Vydūno gimnazija</v>
      </c>
      <c r="H34" s="39">
        <f t="shared" si="3"/>
        <v>3.7615740740740739E-3</v>
      </c>
      <c r="I34" s="61">
        <v>5</v>
      </c>
      <c r="J34" s="40"/>
      <c r="K34" s="16"/>
      <c r="L34" s="27">
        <v>5</v>
      </c>
      <c r="M34" s="41">
        <v>25</v>
      </c>
    </row>
    <row r="35" spans="1:13" ht="12.75" customHeight="1">
      <c r="A35" s="61">
        <v>29</v>
      </c>
      <c r="B35" s="34">
        <v>2</v>
      </c>
      <c r="C35" s="34">
        <v>13</v>
      </c>
      <c r="D35" s="34">
        <v>316</v>
      </c>
      <c r="E35" s="36" t="str">
        <f t="shared" si="0"/>
        <v>Kiril Dubovskij</v>
      </c>
      <c r="F35" s="43">
        <f t="shared" si="1"/>
        <v>2009</v>
      </c>
      <c r="G35" s="38" t="str">
        <f t="shared" si="2"/>
        <v>"Ąžuolyno" g.</v>
      </c>
      <c r="H35" s="39">
        <f t="shared" si="3"/>
        <v>3.7731481481481483E-3</v>
      </c>
      <c r="I35" s="61">
        <v>4</v>
      </c>
      <c r="J35" s="40"/>
      <c r="K35" s="17"/>
      <c r="L35" s="27">
        <v>5</v>
      </c>
      <c r="M35" s="41">
        <v>26</v>
      </c>
    </row>
    <row r="36" spans="1:13" ht="12.75" customHeight="1">
      <c r="A36" s="61">
        <v>30</v>
      </c>
      <c r="B36" s="34">
        <v>3</v>
      </c>
      <c r="C36" s="34">
        <v>10</v>
      </c>
      <c r="D36" s="34">
        <v>363</v>
      </c>
      <c r="E36" s="36" t="str">
        <f t="shared" si="0"/>
        <v>Eidenas Bagužis</v>
      </c>
      <c r="F36" s="43">
        <f t="shared" si="1"/>
        <v>2009</v>
      </c>
      <c r="G36" s="38" t="str">
        <f t="shared" si="2"/>
        <v>"Aukuro" gimn.</v>
      </c>
      <c r="H36" s="39">
        <f t="shared" si="3"/>
        <v>3.7847222222222223E-3</v>
      </c>
      <c r="I36" s="61">
        <v>3</v>
      </c>
      <c r="J36" s="40"/>
      <c r="K36" s="17"/>
      <c r="L36" s="27">
        <v>5</v>
      </c>
      <c r="M36" s="41">
        <v>27</v>
      </c>
    </row>
    <row r="37" spans="1:13" ht="12.75" customHeight="1">
      <c r="A37" s="61">
        <v>31</v>
      </c>
      <c r="B37" s="34">
        <v>1</v>
      </c>
      <c r="C37" s="34">
        <v>9</v>
      </c>
      <c r="D37" s="34">
        <v>133</v>
      </c>
      <c r="E37" s="36" t="str">
        <f t="shared" si="0"/>
        <v>Vincentas Vrašinskas</v>
      </c>
      <c r="F37" s="37">
        <f t="shared" si="1"/>
        <v>39494</v>
      </c>
      <c r="G37" s="38" t="str">
        <f t="shared" si="2"/>
        <v>"Žemynos" gimnazija</v>
      </c>
      <c r="H37" s="39">
        <f t="shared" si="3"/>
        <v>3.8078703703703707E-3</v>
      </c>
      <c r="I37" s="61">
        <v>2</v>
      </c>
      <c r="J37" s="40"/>
      <c r="K37" s="16"/>
      <c r="L37" s="27">
        <v>5</v>
      </c>
      <c r="M37" s="41">
        <v>29</v>
      </c>
    </row>
    <row r="38" spans="1:13" ht="12.75" customHeight="1">
      <c r="A38" s="61">
        <v>32</v>
      </c>
      <c r="B38" s="34">
        <v>2</v>
      </c>
      <c r="C38" s="34">
        <v>14</v>
      </c>
      <c r="D38" s="34">
        <v>277</v>
      </c>
      <c r="E38" s="36" t="str">
        <f t="shared" ref="E38:E68" si="4">IF(ISBLANK(D38)," ",VLOOKUP(D38,dal,3,FALSE))</f>
        <v>Timur Vainer</v>
      </c>
      <c r="F38" s="37">
        <f t="shared" ref="F38:F68" si="5">IF(ISBLANK(D38)," ",VLOOKUP(D38,dal,4,FALSE))</f>
        <v>39649</v>
      </c>
      <c r="G38" s="38" t="str">
        <f t="shared" ref="G38:G68" si="6">IF(ISBLANK(D38)," ",VLOOKUP(D38,dal,5,FALSE))</f>
        <v>Žaliakalnio gimn..</v>
      </c>
      <c r="H38" s="39">
        <f t="shared" si="3"/>
        <v>3.8078703703703707E-3</v>
      </c>
      <c r="I38" s="34">
        <v>1</v>
      </c>
      <c r="J38" s="40"/>
      <c r="K38" s="16"/>
      <c r="L38" s="27">
        <v>5</v>
      </c>
      <c r="M38" s="41">
        <v>29</v>
      </c>
    </row>
    <row r="39" spans="1:13" ht="12.75" customHeight="1">
      <c r="A39" s="61">
        <v>33</v>
      </c>
      <c r="B39" s="34">
        <v>2</v>
      </c>
      <c r="C39" s="34">
        <v>15</v>
      </c>
      <c r="D39" s="34">
        <v>502</v>
      </c>
      <c r="E39" s="36" t="str">
        <f t="shared" si="4"/>
        <v>Lukas Cafe</v>
      </c>
      <c r="F39" s="37">
        <f t="shared" si="5"/>
        <v>39706</v>
      </c>
      <c r="G39" s="38" t="str">
        <f t="shared" si="6"/>
        <v>Baltijos gimnazija</v>
      </c>
      <c r="H39" s="39">
        <f t="shared" si="3"/>
        <v>3.8310185185185183E-3</v>
      </c>
      <c r="I39" s="34">
        <v>1</v>
      </c>
      <c r="J39" s="40"/>
      <c r="K39" s="17"/>
      <c r="L39" s="27">
        <v>5</v>
      </c>
      <c r="M39" s="41">
        <v>31</v>
      </c>
    </row>
    <row r="40" spans="1:13" ht="12.75" customHeight="1">
      <c r="A40" s="61">
        <v>34</v>
      </c>
      <c r="B40" s="34">
        <v>2</v>
      </c>
      <c r="C40" s="34">
        <v>16</v>
      </c>
      <c r="D40" s="34">
        <v>33</v>
      </c>
      <c r="E40" s="36" t="str">
        <f t="shared" si="4"/>
        <v>Vitalijus Čiapas</v>
      </c>
      <c r="F40" s="37">
        <f t="shared" si="5"/>
        <v>39561</v>
      </c>
      <c r="G40" s="38" t="str">
        <f t="shared" si="6"/>
        <v>VDG</v>
      </c>
      <c r="H40" s="39">
        <f t="shared" si="3"/>
        <v>3.8425925925925923E-3</v>
      </c>
      <c r="I40" s="34">
        <v>1</v>
      </c>
      <c r="J40" s="40"/>
      <c r="K40" s="17"/>
      <c r="L40" s="27">
        <v>5</v>
      </c>
      <c r="M40" s="41">
        <v>32</v>
      </c>
    </row>
    <row r="41" spans="1:13" ht="12.75" customHeight="1">
      <c r="A41" s="61">
        <v>35</v>
      </c>
      <c r="B41" s="34">
        <v>1</v>
      </c>
      <c r="C41" s="34">
        <v>10</v>
      </c>
      <c r="D41" s="34">
        <v>122</v>
      </c>
      <c r="E41" s="36" t="str">
        <f t="shared" si="4"/>
        <v>Kristupas Zumaras</v>
      </c>
      <c r="F41" s="37">
        <f t="shared" si="5"/>
        <v>39744</v>
      </c>
      <c r="G41" s="38" t="str">
        <f t="shared" si="6"/>
        <v>"Žemynos" gimnazija</v>
      </c>
      <c r="H41" s="39">
        <f t="shared" si="3"/>
        <v>3.8541666666666668E-3</v>
      </c>
      <c r="I41" s="34">
        <v>1</v>
      </c>
      <c r="J41" s="40"/>
      <c r="K41" s="17"/>
      <c r="L41" s="27">
        <v>5</v>
      </c>
      <c r="M41" s="41">
        <v>33</v>
      </c>
    </row>
    <row r="42" spans="1:13" ht="12.75" customHeight="1">
      <c r="A42" s="61">
        <v>36</v>
      </c>
      <c r="B42" s="34">
        <v>3</v>
      </c>
      <c r="C42" s="34">
        <v>11</v>
      </c>
      <c r="D42" s="34">
        <v>241</v>
      </c>
      <c r="E42" s="36" t="str">
        <f t="shared" si="4"/>
        <v>Aivaras Simonaitis</v>
      </c>
      <c r="F42" s="37">
        <f t="shared" si="5"/>
        <v>39675</v>
      </c>
      <c r="G42" s="38" t="str">
        <f t="shared" si="6"/>
        <v>"Vėtrungės" gimn.</v>
      </c>
      <c r="H42" s="39">
        <f t="shared" si="3"/>
        <v>3.8541666666666668E-3</v>
      </c>
      <c r="I42" s="34">
        <v>1</v>
      </c>
      <c r="J42" s="40"/>
      <c r="K42" s="17"/>
      <c r="L42" s="27">
        <v>5</v>
      </c>
      <c r="M42" s="41">
        <v>33</v>
      </c>
    </row>
    <row r="43" spans="1:13" ht="12.75" customHeight="1">
      <c r="A43" s="61">
        <v>37</v>
      </c>
      <c r="B43" s="34">
        <v>1</v>
      </c>
      <c r="C43" s="34">
        <v>11</v>
      </c>
      <c r="D43" s="34">
        <v>249</v>
      </c>
      <c r="E43" s="36" t="str">
        <f t="shared" si="4"/>
        <v>Maksim Nimchuk</v>
      </c>
      <c r="F43" s="37">
        <f t="shared" si="5"/>
        <v>39617</v>
      </c>
      <c r="G43" s="38" t="str">
        <f t="shared" si="6"/>
        <v>"Aitvaro" gimn.</v>
      </c>
      <c r="H43" s="39">
        <f t="shared" si="3"/>
        <v>3.9004629629629632E-3</v>
      </c>
      <c r="I43" s="34">
        <v>1</v>
      </c>
      <c r="J43" s="40"/>
      <c r="K43" s="16"/>
      <c r="L43" s="27">
        <v>5</v>
      </c>
      <c r="M43" s="41">
        <v>37</v>
      </c>
    </row>
    <row r="44" spans="1:13" ht="12.75" customHeight="1">
      <c r="A44" s="61">
        <v>38</v>
      </c>
      <c r="B44" s="34">
        <v>1</v>
      </c>
      <c r="C44" s="34">
        <v>12</v>
      </c>
      <c r="D44" s="34">
        <v>364</v>
      </c>
      <c r="E44" s="36" t="str">
        <f t="shared" si="4"/>
        <v>Vilius Gicevičius</v>
      </c>
      <c r="F44" s="43">
        <f t="shared" si="5"/>
        <v>2009</v>
      </c>
      <c r="G44" s="38" t="str">
        <f t="shared" si="6"/>
        <v>"Aukuro" gimn.</v>
      </c>
      <c r="H44" s="39">
        <f t="shared" si="3"/>
        <v>3.9004629629629632E-3</v>
      </c>
      <c r="I44" s="34">
        <v>1</v>
      </c>
      <c r="J44" s="40"/>
      <c r="K44" s="17"/>
      <c r="L44" s="27">
        <v>5</v>
      </c>
      <c r="M44" s="41">
        <v>37</v>
      </c>
    </row>
    <row r="45" spans="1:13" ht="12.75" customHeight="1">
      <c r="A45" s="61">
        <v>39</v>
      </c>
      <c r="B45" s="34">
        <v>1</v>
      </c>
      <c r="C45" s="34">
        <v>13</v>
      </c>
      <c r="D45" s="34">
        <v>446</v>
      </c>
      <c r="E45" s="36" t="str">
        <f t="shared" si="4"/>
        <v>Daniel Enright Clarke</v>
      </c>
      <c r="F45" s="44">
        <f t="shared" si="5"/>
        <v>39930</v>
      </c>
      <c r="G45" s="38" t="str">
        <f t="shared" si="6"/>
        <v>Klaipėdos licėjus</v>
      </c>
      <c r="H45" s="39">
        <f t="shared" si="3"/>
        <v>3.9236111111111112E-3</v>
      </c>
      <c r="I45" s="34">
        <v>1</v>
      </c>
      <c r="J45" s="40"/>
      <c r="K45" s="16"/>
      <c r="L45" s="27">
        <v>5</v>
      </c>
      <c r="M45" s="41">
        <v>39</v>
      </c>
    </row>
    <row r="46" spans="1:13" ht="12.75" customHeight="1">
      <c r="A46" s="61">
        <v>40</v>
      </c>
      <c r="B46" s="34">
        <v>2</v>
      </c>
      <c r="C46" s="34">
        <v>17</v>
      </c>
      <c r="D46" s="34">
        <v>29</v>
      </c>
      <c r="E46" s="36" t="str">
        <f t="shared" si="4"/>
        <v>Simonas Skliarovas</v>
      </c>
      <c r="F46" s="37">
        <f t="shared" si="5"/>
        <v>39581</v>
      </c>
      <c r="G46" s="38" t="str">
        <f t="shared" si="6"/>
        <v>VDG</v>
      </c>
      <c r="H46" s="39">
        <f t="shared" si="3"/>
        <v>3.9236111111111112E-3</v>
      </c>
      <c r="I46" s="34">
        <v>1</v>
      </c>
      <c r="J46" s="40"/>
      <c r="K46" s="17"/>
      <c r="L46" s="27">
        <v>5</v>
      </c>
      <c r="M46" s="41">
        <v>39</v>
      </c>
    </row>
    <row r="47" spans="1:13" ht="12.75" customHeight="1">
      <c r="A47" s="61">
        <v>41</v>
      </c>
      <c r="B47" s="34">
        <v>2</v>
      </c>
      <c r="C47" s="34">
        <v>18</v>
      </c>
      <c r="D47" s="34">
        <v>508</v>
      </c>
      <c r="E47" s="36" t="str">
        <f t="shared" si="4"/>
        <v>Deimantas Jėgeris</v>
      </c>
      <c r="F47" s="37">
        <f t="shared" si="5"/>
        <v>39782</v>
      </c>
      <c r="G47" s="38" t="str">
        <f t="shared" si="6"/>
        <v>Baltijos gimnazija</v>
      </c>
      <c r="H47" s="39">
        <f t="shared" si="3"/>
        <v>3.9467592592592592E-3</v>
      </c>
      <c r="I47" s="34">
        <v>1</v>
      </c>
      <c r="J47" s="40"/>
      <c r="K47" s="16"/>
      <c r="L47" s="27">
        <v>5</v>
      </c>
      <c r="M47" s="41">
        <v>41</v>
      </c>
    </row>
    <row r="48" spans="1:13" ht="12.75" customHeight="1">
      <c r="A48" s="61">
        <v>42</v>
      </c>
      <c r="B48" s="34">
        <v>2</v>
      </c>
      <c r="C48" s="34">
        <v>19</v>
      </c>
      <c r="D48" s="34">
        <v>213</v>
      </c>
      <c r="E48" s="36" t="str">
        <f t="shared" si="4"/>
        <v>Aivaras Baužys</v>
      </c>
      <c r="F48" s="44">
        <f t="shared" si="5"/>
        <v>40080</v>
      </c>
      <c r="G48" s="38" t="str">
        <f t="shared" si="6"/>
        <v>"Varpo" gimn.</v>
      </c>
      <c r="H48" s="39">
        <f t="shared" si="3"/>
        <v>3.9467592592592592E-3</v>
      </c>
      <c r="I48" s="34">
        <v>1</v>
      </c>
      <c r="J48" s="40"/>
      <c r="K48" s="17"/>
      <c r="L48" s="27">
        <v>5</v>
      </c>
      <c r="M48" s="41">
        <v>41</v>
      </c>
    </row>
    <row r="49" spans="1:13" ht="12.75" customHeight="1">
      <c r="A49" s="61">
        <v>43</v>
      </c>
      <c r="B49" s="34">
        <v>3</v>
      </c>
      <c r="C49" s="34">
        <v>12</v>
      </c>
      <c r="D49" s="34">
        <v>35</v>
      </c>
      <c r="E49" s="36" t="str">
        <f t="shared" si="4"/>
        <v>Emilis Valutis</v>
      </c>
      <c r="F49" s="37">
        <f t="shared" si="5"/>
        <v>39882</v>
      </c>
      <c r="G49" s="38" t="str">
        <f t="shared" si="6"/>
        <v>VDG</v>
      </c>
      <c r="H49" s="39">
        <f t="shared" si="3"/>
        <v>3.9699074074074072E-3</v>
      </c>
      <c r="I49" s="34">
        <v>1</v>
      </c>
      <c r="J49" s="40"/>
      <c r="K49" s="17"/>
      <c r="L49" s="27">
        <v>5</v>
      </c>
      <c r="M49" s="41">
        <v>43</v>
      </c>
    </row>
    <row r="50" spans="1:13" ht="12.75" customHeight="1">
      <c r="A50" s="61">
        <v>44</v>
      </c>
      <c r="B50" s="34">
        <v>2</v>
      </c>
      <c r="C50" s="34">
        <v>20</v>
      </c>
      <c r="D50" s="34">
        <v>311</v>
      </c>
      <c r="E50" s="36" t="str">
        <f t="shared" si="4"/>
        <v>Gintė Paulaitytė</v>
      </c>
      <c r="F50" s="37">
        <f t="shared" si="5"/>
        <v>2008</v>
      </c>
      <c r="G50" s="38" t="str">
        <f t="shared" si="6"/>
        <v>"Ąžuolyno" g.</v>
      </c>
      <c r="H50" s="39">
        <f t="shared" si="3"/>
        <v>3.9814814814814817E-3</v>
      </c>
      <c r="I50" s="34">
        <v>1</v>
      </c>
      <c r="J50" s="40"/>
      <c r="K50" s="16"/>
      <c r="L50" s="27">
        <v>5</v>
      </c>
      <c r="M50" s="41">
        <v>44</v>
      </c>
    </row>
    <row r="51" spans="1:13" ht="12.75" customHeight="1">
      <c r="A51" s="61">
        <v>45</v>
      </c>
      <c r="B51" s="34">
        <v>1</v>
      </c>
      <c r="C51" s="34">
        <v>14</v>
      </c>
      <c r="D51" s="34">
        <v>123</v>
      </c>
      <c r="E51" s="36" t="str">
        <f t="shared" si="4"/>
        <v>Vykintas Čepas</v>
      </c>
      <c r="F51" s="37">
        <f t="shared" si="5"/>
        <v>39653</v>
      </c>
      <c r="G51" s="38" t="str">
        <f t="shared" si="6"/>
        <v>"Žemynos" gimnazija</v>
      </c>
      <c r="H51" s="39">
        <f t="shared" si="3"/>
        <v>3.9930555555555561E-3</v>
      </c>
      <c r="I51" s="34">
        <v>1</v>
      </c>
      <c r="J51" s="40"/>
      <c r="K51" s="16"/>
      <c r="L51" s="27">
        <v>5</v>
      </c>
      <c r="M51" s="41">
        <v>45</v>
      </c>
    </row>
    <row r="52" spans="1:13" ht="12.75" customHeight="1">
      <c r="A52" s="61">
        <v>46</v>
      </c>
      <c r="B52" s="34">
        <v>2</v>
      </c>
      <c r="C52" s="34">
        <v>21</v>
      </c>
      <c r="D52" s="34">
        <v>238</v>
      </c>
      <c r="E52" s="36" t="str">
        <f t="shared" si="4"/>
        <v>Žilvinas Mizgiris</v>
      </c>
      <c r="F52" s="44">
        <f t="shared" si="5"/>
        <v>39450</v>
      </c>
      <c r="G52" s="38" t="str">
        <f t="shared" si="6"/>
        <v>"Vėtrungės" gimn.</v>
      </c>
      <c r="H52" s="39">
        <f t="shared" si="3"/>
        <v>4.0046296296296297E-3</v>
      </c>
      <c r="I52" s="34">
        <v>1</v>
      </c>
      <c r="J52" s="40"/>
      <c r="K52" s="16"/>
      <c r="L52" s="27">
        <v>5</v>
      </c>
      <c r="M52" s="41">
        <v>46</v>
      </c>
    </row>
    <row r="53" spans="1:13" ht="12.75" customHeight="1">
      <c r="A53" s="61">
        <v>47</v>
      </c>
      <c r="B53" s="34">
        <v>2</v>
      </c>
      <c r="C53" s="34">
        <v>22</v>
      </c>
      <c r="D53" s="34">
        <v>212</v>
      </c>
      <c r="E53" s="36" t="str">
        <f t="shared" si="4"/>
        <v>Ernestas Janutis</v>
      </c>
      <c r="F53" s="44">
        <f t="shared" si="5"/>
        <v>40137</v>
      </c>
      <c r="G53" s="38" t="str">
        <f t="shared" si="6"/>
        <v>"Varpo" gimn.</v>
      </c>
      <c r="H53" s="39">
        <f t="shared" si="3"/>
        <v>4.0046296296296297E-3</v>
      </c>
      <c r="I53" s="34">
        <v>1</v>
      </c>
      <c r="J53" s="40"/>
      <c r="K53" s="16"/>
      <c r="L53" s="27">
        <v>5</v>
      </c>
      <c r="M53" s="41">
        <v>46</v>
      </c>
    </row>
    <row r="54" spans="1:13" ht="12.75" customHeight="1">
      <c r="A54" s="61">
        <v>48</v>
      </c>
      <c r="B54" s="34">
        <v>3</v>
      </c>
      <c r="C54" s="34">
        <v>13</v>
      </c>
      <c r="D54" s="34">
        <v>121</v>
      </c>
      <c r="E54" s="36" t="str">
        <f t="shared" si="4"/>
        <v>Mantas Gesevičius</v>
      </c>
      <c r="F54" s="37">
        <f t="shared" si="5"/>
        <v>40003</v>
      </c>
      <c r="G54" s="38" t="str">
        <f t="shared" si="6"/>
        <v>"Žemynos" gimnazija</v>
      </c>
      <c r="H54" s="39">
        <f t="shared" si="3"/>
        <v>4.0046296296296297E-3</v>
      </c>
      <c r="I54" s="34">
        <v>1</v>
      </c>
      <c r="J54" s="40"/>
      <c r="K54" s="16"/>
      <c r="L54" s="27">
        <v>5</v>
      </c>
      <c r="M54" s="41">
        <v>46</v>
      </c>
    </row>
    <row r="55" spans="1:13" ht="12.75" customHeight="1">
      <c r="A55" s="61">
        <v>49</v>
      </c>
      <c r="B55" s="34">
        <v>1</v>
      </c>
      <c r="C55" s="34">
        <v>15</v>
      </c>
      <c r="D55" s="34">
        <v>258</v>
      </c>
      <c r="E55" s="36" t="str">
        <f t="shared" si="4"/>
        <v>Artsem Žyrykov</v>
      </c>
      <c r="F55" s="37">
        <f t="shared" si="5"/>
        <v>40132</v>
      </c>
      <c r="G55" s="38" t="str">
        <f t="shared" si="6"/>
        <v>"Aitvaro" gimn.</v>
      </c>
      <c r="H55" s="39">
        <f t="shared" si="3"/>
        <v>4.0509259259259257E-3</v>
      </c>
      <c r="I55" s="34">
        <v>1</v>
      </c>
      <c r="J55" s="40"/>
      <c r="K55" s="17"/>
      <c r="L55" s="27">
        <v>5</v>
      </c>
      <c r="M55" s="41">
        <v>50</v>
      </c>
    </row>
    <row r="56" spans="1:13" ht="12.75" customHeight="1">
      <c r="A56" s="61">
        <v>50</v>
      </c>
      <c r="B56" s="34">
        <v>3</v>
      </c>
      <c r="C56" s="34">
        <v>14</v>
      </c>
      <c r="D56" s="34">
        <v>236</v>
      </c>
      <c r="E56" s="36" t="str">
        <f t="shared" si="4"/>
        <v>Karolis Nutautas</v>
      </c>
      <c r="F56" s="44">
        <f t="shared" si="5"/>
        <v>39700</v>
      </c>
      <c r="G56" s="38" t="str">
        <f t="shared" si="6"/>
        <v>"Vėtrungės" gimn.</v>
      </c>
      <c r="H56" s="39">
        <f t="shared" si="3"/>
        <v>4.0509259259259257E-3</v>
      </c>
      <c r="I56" s="34">
        <v>1</v>
      </c>
      <c r="J56" s="40"/>
      <c r="K56" s="17"/>
      <c r="L56" s="27">
        <v>5</v>
      </c>
      <c r="M56" s="41">
        <v>50</v>
      </c>
    </row>
    <row r="57" spans="1:13" ht="12.75" customHeight="1">
      <c r="A57" s="61">
        <v>51</v>
      </c>
      <c r="B57" s="34">
        <v>1</v>
      </c>
      <c r="C57" s="34">
        <v>16</v>
      </c>
      <c r="D57" s="34">
        <v>343</v>
      </c>
      <c r="E57" s="36" t="str">
        <f t="shared" si="4"/>
        <v>Jonas Mikutavičius</v>
      </c>
      <c r="F57" s="37">
        <f t="shared" si="5"/>
        <v>40164</v>
      </c>
      <c r="G57" s="38" t="str">
        <f t="shared" si="6"/>
        <v>Vydūno gimnazija</v>
      </c>
      <c r="H57" s="39">
        <f t="shared" si="3"/>
        <v>4.0856481481481481E-3</v>
      </c>
      <c r="I57" s="34">
        <v>1</v>
      </c>
      <c r="J57" s="40"/>
      <c r="K57" s="17"/>
      <c r="L57" s="27">
        <v>5</v>
      </c>
      <c r="M57" s="41">
        <v>53</v>
      </c>
    </row>
    <row r="58" spans="1:13" ht="12.75" customHeight="1">
      <c r="A58" s="61">
        <v>52</v>
      </c>
      <c r="B58" s="34">
        <v>3</v>
      </c>
      <c r="C58" s="34">
        <v>15</v>
      </c>
      <c r="D58" s="34">
        <v>409</v>
      </c>
      <c r="E58" s="36" t="str">
        <f t="shared" si="4"/>
        <v>Dovydas Inokaitis</v>
      </c>
      <c r="F58" s="37">
        <f t="shared" si="5"/>
        <v>39749</v>
      </c>
      <c r="G58" s="38" t="str">
        <f t="shared" si="6"/>
        <v>"Vėtrungės" gimn.</v>
      </c>
      <c r="H58" s="39">
        <f t="shared" si="3"/>
        <v>4.108796296296297E-3</v>
      </c>
      <c r="I58" s="34">
        <v>1</v>
      </c>
      <c r="J58" s="40"/>
      <c r="K58" s="17"/>
      <c r="L58" s="27">
        <v>5</v>
      </c>
      <c r="M58" s="41">
        <v>55</v>
      </c>
    </row>
    <row r="59" spans="1:13" ht="12.75" customHeight="1">
      <c r="A59" s="61">
        <v>53</v>
      </c>
      <c r="B59" s="34">
        <v>3</v>
      </c>
      <c r="C59" s="34">
        <v>16</v>
      </c>
      <c r="D59" s="34">
        <v>455</v>
      </c>
      <c r="E59" s="36" t="str">
        <f t="shared" si="4"/>
        <v>Justas Neverdauskas</v>
      </c>
      <c r="F59" s="45">
        <f t="shared" si="5"/>
        <v>39503</v>
      </c>
      <c r="G59" s="38" t="str">
        <f t="shared" si="6"/>
        <v>Klaipėdos licėjus</v>
      </c>
      <c r="H59" s="39">
        <f t="shared" si="3"/>
        <v>4.1203703703703706E-3</v>
      </c>
      <c r="I59" s="34">
        <v>1</v>
      </c>
      <c r="J59" s="40"/>
      <c r="K59" s="17"/>
      <c r="L59" s="27">
        <v>5</v>
      </c>
      <c r="M59" s="41">
        <v>56</v>
      </c>
    </row>
    <row r="60" spans="1:13" ht="12.75" customHeight="1">
      <c r="A60" s="61">
        <v>54</v>
      </c>
      <c r="B60" s="34">
        <v>3</v>
      </c>
      <c r="C60" s="34">
        <v>17</v>
      </c>
      <c r="D60" s="34">
        <v>452</v>
      </c>
      <c r="E60" s="36" t="str">
        <f t="shared" si="4"/>
        <v>Dominykas Norkus</v>
      </c>
      <c r="F60" s="44">
        <f t="shared" si="5"/>
        <v>39660</v>
      </c>
      <c r="G60" s="38" t="str">
        <f t="shared" si="6"/>
        <v>Klaipėdos licėjus</v>
      </c>
      <c r="H60" s="39">
        <f t="shared" si="3"/>
        <v>4.1203703703703706E-3</v>
      </c>
      <c r="I60" s="34">
        <v>1</v>
      </c>
      <c r="J60" s="40"/>
      <c r="K60" s="17"/>
      <c r="L60" s="27">
        <v>5</v>
      </c>
      <c r="M60" s="41">
        <v>56</v>
      </c>
    </row>
    <row r="61" spans="1:13" ht="12.75" customHeight="1">
      <c r="A61" s="61">
        <v>55</v>
      </c>
      <c r="B61" s="34">
        <v>1</v>
      </c>
      <c r="C61" s="34">
        <v>17</v>
      </c>
      <c r="D61" s="34">
        <v>131</v>
      </c>
      <c r="E61" s="36" t="str">
        <f t="shared" si="4"/>
        <v>Liutauras Rašytinis</v>
      </c>
      <c r="F61" s="37">
        <f t="shared" si="5"/>
        <v>39571</v>
      </c>
      <c r="G61" s="38" t="str">
        <f t="shared" si="6"/>
        <v>"Žemynos" gimnazija</v>
      </c>
      <c r="H61" s="39">
        <f t="shared" si="3"/>
        <v>4.2245370370370371E-3</v>
      </c>
      <c r="I61" s="34">
        <v>1</v>
      </c>
      <c r="J61" s="40"/>
      <c r="K61" s="16"/>
      <c r="L61" s="27">
        <v>6</v>
      </c>
      <c r="M61" s="41">
        <v>5</v>
      </c>
    </row>
    <row r="62" spans="1:13" ht="12.75" customHeight="1">
      <c r="A62" s="61">
        <v>56</v>
      </c>
      <c r="B62" s="34">
        <v>1</v>
      </c>
      <c r="C62" s="34">
        <v>18</v>
      </c>
      <c r="D62" s="34">
        <v>125</v>
      </c>
      <c r="E62" s="36" t="str">
        <f t="shared" si="4"/>
        <v>Julius Smatavičius</v>
      </c>
      <c r="F62" s="37">
        <f t="shared" si="5"/>
        <v>39554</v>
      </c>
      <c r="G62" s="38" t="str">
        <f t="shared" si="6"/>
        <v>"Žemynos" gimnazija</v>
      </c>
      <c r="H62" s="39">
        <f t="shared" si="3"/>
        <v>4.2361111111111106E-3</v>
      </c>
      <c r="I62" s="34">
        <v>1</v>
      </c>
      <c r="J62" s="40"/>
      <c r="K62" s="16"/>
      <c r="L62" s="27">
        <v>6</v>
      </c>
      <c r="M62" s="41">
        <v>6</v>
      </c>
    </row>
    <row r="63" spans="1:13" ht="12.75" customHeight="1">
      <c r="A63" s="61">
        <v>57</v>
      </c>
      <c r="B63" s="34">
        <v>1</v>
      </c>
      <c r="C63" s="34">
        <v>19</v>
      </c>
      <c r="D63" s="34">
        <v>400</v>
      </c>
      <c r="E63" s="36" t="str">
        <f t="shared" si="4"/>
        <v>Elijus Tirevičius</v>
      </c>
      <c r="F63" s="37">
        <f t="shared" si="5"/>
        <v>39710</v>
      </c>
      <c r="G63" s="38" t="str">
        <f t="shared" si="6"/>
        <v>"Žemynos" gimnazija</v>
      </c>
      <c r="H63" s="39">
        <f t="shared" si="3"/>
        <v>4.2361111111111106E-3</v>
      </c>
      <c r="I63" s="34">
        <v>1</v>
      </c>
      <c r="J63" s="40"/>
      <c r="K63" s="16"/>
      <c r="L63" s="27">
        <v>6</v>
      </c>
      <c r="M63" s="41">
        <v>6</v>
      </c>
    </row>
    <row r="64" spans="1:13" ht="12.75" customHeight="1">
      <c r="A64" s="61">
        <v>58</v>
      </c>
      <c r="B64" s="34">
        <v>1</v>
      </c>
      <c r="C64" s="34">
        <v>20</v>
      </c>
      <c r="D64" s="34">
        <v>132</v>
      </c>
      <c r="E64" s="36" t="str">
        <f t="shared" si="4"/>
        <v>Ąžuolas Puzinas</v>
      </c>
      <c r="F64" s="37">
        <f t="shared" si="5"/>
        <v>39741</v>
      </c>
      <c r="G64" s="38" t="str">
        <f t="shared" si="6"/>
        <v>"Žemynos" gimnazija</v>
      </c>
      <c r="H64" s="39">
        <f t="shared" si="3"/>
        <v>4.2476851851851851E-3</v>
      </c>
      <c r="I64" s="34">
        <v>1</v>
      </c>
      <c r="J64" s="40"/>
      <c r="K64" s="17"/>
      <c r="L64" s="27">
        <v>6</v>
      </c>
      <c r="M64" s="41">
        <v>7</v>
      </c>
    </row>
    <row r="65" spans="1:13" ht="12.75" customHeight="1">
      <c r="A65" s="61">
        <v>59</v>
      </c>
      <c r="B65" s="34">
        <v>3</v>
      </c>
      <c r="C65" s="34">
        <v>18</v>
      </c>
      <c r="D65" s="34">
        <v>456</v>
      </c>
      <c r="E65" s="36" t="str">
        <f t="shared" si="4"/>
        <v>Kajus Sabulis</v>
      </c>
      <c r="F65" s="37">
        <f t="shared" si="5"/>
        <v>39787</v>
      </c>
      <c r="G65" s="38" t="str">
        <f t="shared" si="6"/>
        <v>Klaipėdos licėjus</v>
      </c>
      <c r="H65" s="39">
        <f t="shared" si="3"/>
        <v>4.6412037037037038E-3</v>
      </c>
      <c r="I65" s="34">
        <v>1</v>
      </c>
      <c r="J65" s="40"/>
      <c r="K65" s="16"/>
      <c r="L65" s="27">
        <v>6</v>
      </c>
      <c r="M65" s="41">
        <v>41</v>
      </c>
    </row>
    <row r="66" spans="1:13" ht="12.75" customHeight="1">
      <c r="A66" s="61">
        <v>60</v>
      </c>
      <c r="B66" s="34">
        <v>1</v>
      </c>
      <c r="C66" s="34">
        <v>21</v>
      </c>
      <c r="D66" s="34">
        <v>128</v>
      </c>
      <c r="E66" s="36" t="str">
        <f t="shared" si="4"/>
        <v>Milgedas Vaičekauskas</v>
      </c>
      <c r="F66" s="37">
        <f t="shared" si="5"/>
        <v>39536</v>
      </c>
      <c r="G66" s="38" t="str">
        <f t="shared" si="6"/>
        <v>"Žemynos" gimnazija</v>
      </c>
      <c r="H66" s="39">
        <f t="shared" si="3"/>
        <v>4.8726851851851856E-3</v>
      </c>
      <c r="I66" s="34">
        <v>1</v>
      </c>
      <c r="J66" s="40"/>
      <c r="K66" s="17"/>
      <c r="L66" s="27">
        <v>7</v>
      </c>
      <c r="M66" s="41">
        <v>1</v>
      </c>
    </row>
    <row r="67" spans="1:13" ht="12.75" customHeight="1">
      <c r="A67" s="61">
        <v>61</v>
      </c>
      <c r="B67" s="34">
        <v>2</v>
      </c>
      <c r="C67" s="34">
        <v>23</v>
      </c>
      <c r="D67" s="34">
        <v>250</v>
      </c>
      <c r="E67" s="36" t="str">
        <f t="shared" si="4"/>
        <v>Kiril Karlov</v>
      </c>
      <c r="F67" s="37">
        <f t="shared" si="5"/>
        <v>39520</v>
      </c>
      <c r="G67" s="38" t="str">
        <f t="shared" si="6"/>
        <v>"Aitvaro" gimn.</v>
      </c>
      <c r="H67" s="39">
        <f t="shared" si="3"/>
        <v>4.9074074074074072E-3</v>
      </c>
      <c r="I67" s="34">
        <v>1</v>
      </c>
      <c r="J67" s="40"/>
      <c r="K67" s="17"/>
      <c r="L67" s="27">
        <v>7</v>
      </c>
      <c r="M67" s="41">
        <v>4</v>
      </c>
    </row>
    <row r="68" spans="1:13" ht="12.75" customHeight="1">
      <c r="A68" s="61">
        <v>62</v>
      </c>
      <c r="B68" s="34">
        <v>1</v>
      </c>
      <c r="C68" s="34">
        <v>22</v>
      </c>
      <c r="D68" s="34">
        <v>251</v>
      </c>
      <c r="E68" s="36" t="str">
        <f t="shared" si="4"/>
        <v>Bohdan Mushka</v>
      </c>
      <c r="F68" s="37">
        <f t="shared" si="5"/>
        <v>40066</v>
      </c>
      <c r="G68" s="38" t="str">
        <f t="shared" si="6"/>
        <v>"Aitvaro" gimn.</v>
      </c>
      <c r="H68" s="39">
        <f t="shared" si="3"/>
        <v>5.2546296296296299E-3</v>
      </c>
      <c r="I68" s="34">
        <v>1</v>
      </c>
      <c r="J68" s="40"/>
      <c r="K68" s="17"/>
      <c r="L68" s="27">
        <v>7</v>
      </c>
      <c r="M68" s="41">
        <v>34</v>
      </c>
    </row>
    <row r="69" spans="1:13" ht="12.75" hidden="1" customHeight="1">
      <c r="A69" s="5"/>
      <c r="B69" s="46"/>
      <c r="C69" s="46"/>
      <c r="D69" s="46"/>
      <c r="E69" s="48"/>
      <c r="F69" s="5"/>
      <c r="G69" s="19"/>
      <c r="H69" s="18"/>
      <c r="I69" s="46"/>
      <c r="J69" s="40"/>
      <c r="K69" s="16"/>
      <c r="L69" s="27"/>
      <c r="M69" s="41"/>
    </row>
    <row r="70" spans="1:13" ht="12.75" customHeight="1">
      <c r="A70" s="5"/>
      <c r="B70" s="46"/>
      <c r="C70" s="46"/>
      <c r="D70" s="46"/>
      <c r="E70" s="48"/>
      <c r="F70" s="5"/>
      <c r="G70" s="19"/>
      <c r="H70" s="18"/>
      <c r="I70" s="46"/>
      <c r="J70" s="40"/>
      <c r="K70" s="16"/>
      <c r="L70" s="27"/>
      <c r="M70" s="41"/>
    </row>
    <row r="71" spans="1:13" ht="12.75" customHeight="1">
      <c r="A71" s="5"/>
      <c r="B71" s="46"/>
      <c r="C71" s="46"/>
      <c r="D71" s="46"/>
      <c r="E71" s="48"/>
      <c r="F71" s="5"/>
      <c r="G71" s="19"/>
      <c r="H71" s="18"/>
      <c r="I71" s="46"/>
      <c r="J71" s="40"/>
      <c r="K71" s="16"/>
      <c r="L71" s="27"/>
      <c r="M71" s="41"/>
    </row>
    <row r="72" spans="1:13" ht="12.75" customHeight="1">
      <c r="A72" s="5"/>
      <c r="B72" s="46"/>
      <c r="C72" s="46"/>
      <c r="D72" s="46"/>
      <c r="E72" s="48"/>
      <c r="F72" s="5"/>
      <c r="G72" s="19"/>
      <c r="H72" s="18"/>
      <c r="I72" s="46"/>
      <c r="J72" s="40"/>
      <c r="K72" s="16"/>
      <c r="L72" s="27"/>
      <c r="M72" s="41"/>
    </row>
    <row r="73" spans="1:13" ht="12.75" customHeight="1">
      <c r="A73" s="5"/>
      <c r="B73" s="46"/>
      <c r="C73" s="46"/>
      <c r="D73" s="46"/>
      <c r="E73" s="48"/>
      <c r="F73" s="5"/>
      <c r="G73" s="19"/>
      <c r="H73" s="18"/>
      <c r="I73" s="46"/>
      <c r="J73" s="40"/>
      <c r="K73" s="16"/>
      <c r="L73" s="27"/>
      <c r="M73" s="41"/>
    </row>
    <row r="74" spans="1:13" ht="12.75" customHeight="1">
      <c r="A74" s="5"/>
      <c r="B74" s="46"/>
      <c r="C74" s="46"/>
      <c r="D74" s="46"/>
      <c r="E74" s="48"/>
      <c r="F74" s="5"/>
      <c r="G74" s="19"/>
      <c r="H74" s="18"/>
      <c r="I74" s="46"/>
      <c r="J74" s="40"/>
      <c r="K74" s="16"/>
      <c r="L74" s="27"/>
      <c r="M74" s="41"/>
    </row>
    <row r="75" spans="1:13" ht="12.75" customHeight="1">
      <c r="A75" s="5"/>
      <c r="B75" s="46"/>
      <c r="C75" s="46"/>
      <c r="D75" s="46"/>
      <c r="E75" s="48"/>
      <c r="F75" s="5"/>
      <c r="G75" s="19"/>
      <c r="H75" s="18"/>
      <c r="I75" s="46"/>
      <c r="J75" s="40"/>
      <c r="K75" s="16"/>
      <c r="L75" s="27"/>
      <c r="M75" s="41"/>
    </row>
    <row r="76" spans="1:13" ht="12.75" customHeight="1">
      <c r="A76" s="5"/>
      <c r="B76" s="46"/>
      <c r="C76" s="46"/>
      <c r="D76" s="46"/>
      <c r="E76" s="48"/>
      <c r="F76" s="5"/>
      <c r="G76" s="19"/>
      <c r="H76" s="18"/>
      <c r="I76" s="46"/>
      <c r="J76" s="40"/>
      <c r="K76" s="16"/>
      <c r="L76" s="27"/>
      <c r="M76" s="41"/>
    </row>
    <row r="77" spans="1:13" ht="12.75" customHeight="1">
      <c r="A77" s="5"/>
      <c r="B77" s="46"/>
      <c r="C77" s="46"/>
      <c r="D77" s="46"/>
      <c r="E77" s="48"/>
      <c r="F77" s="5"/>
      <c r="G77" s="19"/>
      <c r="H77" s="18"/>
      <c r="I77" s="46"/>
      <c r="J77" s="40"/>
      <c r="K77" s="16"/>
      <c r="L77" s="27"/>
      <c r="M77" s="41"/>
    </row>
    <row r="78" spans="1:13" ht="12.75" customHeight="1">
      <c r="A78" s="5"/>
      <c r="B78" s="46"/>
      <c r="C78" s="46"/>
      <c r="D78" s="46"/>
      <c r="E78" s="48"/>
      <c r="F78" s="5"/>
      <c r="G78" s="19"/>
      <c r="H78" s="18"/>
      <c r="I78" s="46"/>
      <c r="J78" s="40"/>
      <c r="K78" s="16"/>
      <c r="L78" s="27"/>
      <c r="M78" s="41"/>
    </row>
    <row r="79" spans="1:13" ht="12.75" customHeight="1">
      <c r="A79" s="5"/>
      <c r="B79" s="46"/>
      <c r="C79" s="46"/>
      <c r="D79" s="46"/>
      <c r="E79" s="48"/>
      <c r="F79" s="5"/>
      <c r="G79" s="19"/>
      <c r="H79" s="18"/>
      <c r="I79" s="46"/>
      <c r="J79" s="40"/>
      <c r="K79" s="16"/>
      <c r="L79" s="27"/>
      <c r="M79" s="41"/>
    </row>
    <row r="80" spans="1:13" ht="12.75" customHeight="1">
      <c r="A80" s="5"/>
      <c r="B80" s="46"/>
      <c r="C80" s="46"/>
      <c r="D80" s="46"/>
      <c r="E80" s="48"/>
      <c r="F80" s="5"/>
      <c r="G80" s="19"/>
      <c r="H80" s="18"/>
      <c r="I80" s="46"/>
      <c r="J80" s="40"/>
      <c r="K80" s="16"/>
      <c r="L80" s="27"/>
      <c r="M80" s="41"/>
    </row>
    <row r="81" spans="1:13" ht="12.75" customHeight="1">
      <c r="A81" s="5"/>
      <c r="B81" s="46"/>
      <c r="C81" s="46"/>
      <c r="D81" s="46"/>
      <c r="E81" s="48"/>
      <c r="F81" s="5"/>
      <c r="G81" s="19"/>
      <c r="H81" s="18"/>
      <c r="I81" s="46"/>
      <c r="J81" s="40"/>
      <c r="K81" s="16"/>
      <c r="L81" s="27"/>
      <c r="M81" s="41"/>
    </row>
    <row r="82" spans="1:13" ht="12.75" customHeight="1">
      <c r="A82" s="5"/>
      <c r="B82" s="46"/>
      <c r="C82" s="46"/>
      <c r="D82" s="46"/>
      <c r="E82" s="48"/>
      <c r="F82" s="5"/>
      <c r="G82" s="19"/>
      <c r="H82" s="18"/>
      <c r="I82" s="46"/>
      <c r="J82" s="40"/>
      <c r="K82" s="16"/>
      <c r="L82" s="27"/>
      <c r="M82" s="41"/>
    </row>
    <row r="83" spans="1:13" ht="12.75" customHeight="1">
      <c r="A83" s="5"/>
      <c r="B83" s="46"/>
      <c r="C83" s="46"/>
      <c r="D83" s="46"/>
      <c r="E83" s="48"/>
      <c r="F83" s="5"/>
      <c r="G83" s="19"/>
      <c r="H83" s="18"/>
      <c r="I83" s="46"/>
      <c r="J83" s="40"/>
      <c r="K83" s="16"/>
      <c r="L83" s="27"/>
      <c r="M83" s="41"/>
    </row>
  </sheetData>
  <mergeCells count="2">
    <mergeCell ref="A1:G1"/>
    <mergeCell ref="E4:H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8"/>
  <sheetViews>
    <sheetView workbookViewId="0">
      <pane ySplit="6" topLeftCell="A7" activePane="bottomLeft" state="frozen"/>
      <selection pane="bottomLeft" activeCell="G17" sqref="G17:G27"/>
    </sheetView>
  </sheetViews>
  <sheetFormatPr defaultColWidth="15.140625" defaultRowHeight="15" customHeight="1"/>
  <cols>
    <col min="1" max="1" width="7.140625" customWidth="1"/>
    <col min="2" max="2" width="5.7109375" customWidth="1"/>
    <col min="3" max="3" width="22.85546875" customWidth="1"/>
    <col min="4" max="4" width="10.140625" customWidth="1"/>
    <col min="5" max="5" width="19.7109375" customWidth="1"/>
    <col min="6" max="7" width="9" customWidth="1"/>
    <col min="8" max="8" width="8.7109375" hidden="1" customWidth="1"/>
    <col min="9" max="9" width="6.28515625" hidden="1" customWidth="1"/>
    <col min="10" max="10" width="6" hidden="1" customWidth="1"/>
    <col min="11" max="11" width="3" hidden="1" customWidth="1"/>
  </cols>
  <sheetData>
    <row r="1" spans="1:11" ht="23.25" customHeight="1">
      <c r="A1" s="473" t="str">
        <f>nbox!A1</f>
        <v>Klaipėdos  miesto moksleivių rudens krosas</v>
      </c>
      <c r="B1" s="470"/>
      <c r="C1" s="470"/>
      <c r="D1" s="470"/>
      <c r="E1" s="470"/>
      <c r="F1" s="49"/>
      <c r="G1" s="5"/>
      <c r="H1" s="16"/>
      <c r="I1" s="16"/>
      <c r="J1" s="16"/>
      <c r="K1" s="17"/>
    </row>
    <row r="2" spans="1:11" ht="15.75" customHeight="1">
      <c r="A2" s="2" t="s">
        <v>0</v>
      </c>
      <c r="B2" s="5"/>
      <c r="C2" s="4"/>
      <c r="D2" s="5"/>
      <c r="E2" s="3">
        <v>45560</v>
      </c>
      <c r="F2" s="18"/>
      <c r="G2" s="5"/>
      <c r="H2" s="16"/>
      <c r="I2" s="16"/>
      <c r="J2" s="16"/>
      <c r="K2" s="17"/>
    </row>
    <row r="3" spans="1:11" ht="12.75" customHeight="1">
      <c r="A3" s="4"/>
      <c r="B3" s="5"/>
      <c r="C3" s="4"/>
      <c r="D3" s="5"/>
      <c r="E3" s="19"/>
      <c r="F3" s="18"/>
      <c r="G3" s="5"/>
      <c r="H3" s="16"/>
      <c r="I3" s="16"/>
      <c r="J3" s="16"/>
      <c r="K3" s="17"/>
    </row>
    <row r="4" spans="1:11" ht="18" customHeight="1">
      <c r="A4" s="4"/>
      <c r="B4" s="21"/>
      <c r="C4" s="469" t="s">
        <v>30</v>
      </c>
      <c r="D4" s="470"/>
      <c r="E4" s="470"/>
      <c r="F4" s="470"/>
      <c r="G4" s="50"/>
      <c r="H4" s="16"/>
      <c r="I4" s="16"/>
      <c r="J4" s="16"/>
      <c r="K4" s="17"/>
    </row>
    <row r="5" spans="1:11" ht="12.75" customHeight="1">
      <c r="A5" s="23"/>
      <c r="B5" s="24"/>
      <c r="C5" s="23"/>
      <c r="D5" s="24"/>
      <c r="E5" s="25"/>
      <c r="F5" s="26"/>
      <c r="G5" s="24"/>
      <c r="H5" s="27" t="s">
        <v>9</v>
      </c>
      <c r="I5" s="16"/>
      <c r="J5" s="16"/>
      <c r="K5" s="17"/>
    </row>
    <row r="6" spans="1:11" ht="18" customHeight="1">
      <c r="A6" s="10" t="s">
        <v>3</v>
      </c>
      <c r="B6" s="51" t="s">
        <v>14</v>
      </c>
      <c r="C6" s="52" t="s">
        <v>15</v>
      </c>
      <c r="D6" s="51" t="s">
        <v>16</v>
      </c>
      <c r="E6" s="53" t="s">
        <v>4</v>
      </c>
      <c r="F6" s="54" t="s">
        <v>17</v>
      </c>
      <c r="G6" s="51" t="s">
        <v>18</v>
      </c>
      <c r="H6" s="16" t="s">
        <v>19</v>
      </c>
      <c r="I6" s="16" t="s">
        <v>20</v>
      </c>
      <c r="J6" s="16" t="s">
        <v>21</v>
      </c>
      <c r="K6" s="16" t="s">
        <v>22</v>
      </c>
    </row>
    <row r="7" spans="1:11" ht="12.75" customHeight="1">
      <c r="A7" s="43">
        <v>1</v>
      </c>
      <c r="B7" s="34">
        <v>24</v>
      </c>
      <c r="C7" s="36" t="str">
        <f t="shared" ref="C7:C29" si="0">IF(ISBLANK(B7)," ",VLOOKUP(B7,dal,3,FALSE))</f>
        <v>Meda Buziūtė</v>
      </c>
      <c r="D7" s="37">
        <f t="shared" ref="D7:D29" si="1">IF(ISBLANK(B7)," ",VLOOKUP(B7,dal,4,FALSE))</f>
        <v>39262</v>
      </c>
      <c r="E7" s="38" t="str">
        <f t="shared" ref="E7:E29" si="2">IF(ISBLANK(B7)," ",VLOOKUP(B7,dal,5,FALSE))</f>
        <v>VDG</v>
      </c>
      <c r="F7" s="39">
        <f t="shared" ref="F7:F29" si="3">TIME(I7,J7,K7)</f>
        <v>2.3495370370370371E-3</v>
      </c>
      <c r="G7" s="61">
        <v>35</v>
      </c>
      <c r="H7" s="40"/>
      <c r="I7" s="17"/>
      <c r="J7" s="27">
        <v>3</v>
      </c>
      <c r="K7" s="41">
        <v>23</v>
      </c>
    </row>
    <row r="8" spans="1:11" ht="12.75" customHeight="1">
      <c r="A8" s="43">
        <v>2</v>
      </c>
      <c r="B8" s="34">
        <v>269</v>
      </c>
      <c r="C8" s="36" t="str">
        <f t="shared" si="0"/>
        <v>Karina Onischiuk</v>
      </c>
      <c r="D8" s="37">
        <f t="shared" si="1"/>
        <v>38948</v>
      </c>
      <c r="E8" s="38" t="str">
        <f t="shared" si="2"/>
        <v>Žaliakalnio gimn..</v>
      </c>
      <c r="F8" s="39">
        <f t="shared" si="3"/>
        <v>2.3958333333333336E-3</v>
      </c>
      <c r="G8" s="61">
        <v>32</v>
      </c>
      <c r="H8" s="40"/>
      <c r="I8" s="17"/>
      <c r="J8" s="27">
        <v>3</v>
      </c>
      <c r="K8" s="41">
        <v>27</v>
      </c>
    </row>
    <row r="9" spans="1:11" ht="12.75" customHeight="1">
      <c r="A9" s="43">
        <v>3</v>
      </c>
      <c r="B9" s="34">
        <v>226</v>
      </c>
      <c r="C9" s="36" t="str">
        <f t="shared" si="0"/>
        <v>Diana Bumaženko</v>
      </c>
      <c r="D9" s="37">
        <f t="shared" si="1"/>
        <v>38979</v>
      </c>
      <c r="E9" s="38" t="str">
        <f t="shared" si="2"/>
        <v>"Vėtrungės" gimn.</v>
      </c>
      <c r="F9" s="39">
        <f t="shared" si="3"/>
        <v>2.5231481481481481E-3</v>
      </c>
      <c r="G9" s="61">
        <v>30</v>
      </c>
      <c r="H9" s="40"/>
      <c r="I9" s="17"/>
      <c r="J9" s="27">
        <v>3</v>
      </c>
      <c r="K9" s="41">
        <v>38</v>
      </c>
    </row>
    <row r="10" spans="1:11" ht="12.75" customHeight="1">
      <c r="A10" s="43">
        <v>4</v>
      </c>
      <c r="B10" s="34">
        <v>303</v>
      </c>
      <c r="C10" s="36" t="str">
        <f t="shared" si="0"/>
        <v>Elzė Kalcaitė</v>
      </c>
      <c r="D10" s="43">
        <f t="shared" si="1"/>
        <v>2006</v>
      </c>
      <c r="E10" s="38" t="str">
        <f t="shared" si="2"/>
        <v>"Ąžuolyno" g.</v>
      </c>
      <c r="F10" s="39">
        <f t="shared" si="3"/>
        <v>2.5694444444444445E-3</v>
      </c>
      <c r="G10" s="61">
        <v>29</v>
      </c>
      <c r="H10" s="40"/>
      <c r="I10" s="17"/>
      <c r="J10" s="27">
        <v>3</v>
      </c>
      <c r="K10" s="41">
        <v>42</v>
      </c>
    </row>
    <row r="11" spans="1:11" ht="12.75" customHeight="1">
      <c r="A11" s="43">
        <v>5</v>
      </c>
      <c r="B11" s="34">
        <v>512</v>
      </c>
      <c r="C11" s="36" t="str">
        <f t="shared" si="0"/>
        <v>Benas Starovoitovas</v>
      </c>
      <c r="D11" s="37">
        <f t="shared" si="1"/>
        <v>39161</v>
      </c>
      <c r="E11" s="38" t="str">
        <f t="shared" si="2"/>
        <v>Baltijos gimnazija</v>
      </c>
      <c r="F11" s="39">
        <f t="shared" si="3"/>
        <v>2.5925925925925925E-3</v>
      </c>
      <c r="G11" s="34">
        <v>28</v>
      </c>
      <c r="H11" s="40"/>
      <c r="I11" s="17"/>
      <c r="J11" s="27">
        <v>3</v>
      </c>
      <c r="K11" s="41">
        <v>44</v>
      </c>
    </row>
    <row r="12" spans="1:11" ht="12.75" customHeight="1">
      <c r="A12" s="43">
        <v>6</v>
      </c>
      <c r="B12" s="34">
        <v>308</v>
      </c>
      <c r="C12" s="36" t="str">
        <f t="shared" si="0"/>
        <v>Urtė Saunoriūtė</v>
      </c>
      <c r="D12" s="43">
        <f t="shared" si="1"/>
        <v>2006</v>
      </c>
      <c r="E12" s="38" t="str">
        <f t="shared" si="2"/>
        <v>"Ąžuolyno" g.</v>
      </c>
      <c r="F12" s="39">
        <f t="shared" si="3"/>
        <v>2.615740740740741E-3</v>
      </c>
      <c r="G12" s="61">
        <v>27</v>
      </c>
      <c r="H12" s="40"/>
      <c r="I12" s="17"/>
      <c r="J12" s="27">
        <v>3</v>
      </c>
      <c r="K12" s="41">
        <v>46</v>
      </c>
    </row>
    <row r="13" spans="1:11" ht="12.75" customHeight="1">
      <c r="A13" s="43">
        <v>7</v>
      </c>
      <c r="B13" s="34">
        <v>353</v>
      </c>
      <c r="C13" s="36" t="str">
        <f t="shared" si="0"/>
        <v>Aurelija Gailė</v>
      </c>
      <c r="D13" s="37">
        <f t="shared" si="1"/>
        <v>2007</v>
      </c>
      <c r="E13" s="38" t="str">
        <f t="shared" si="2"/>
        <v>"Aukuro" gimn.</v>
      </c>
      <c r="F13" s="39">
        <f t="shared" si="3"/>
        <v>2.615740740740741E-3</v>
      </c>
      <c r="G13" s="61">
        <v>26</v>
      </c>
      <c r="H13" s="40"/>
      <c r="I13" s="16"/>
      <c r="J13" s="27">
        <v>3</v>
      </c>
      <c r="K13" s="41">
        <v>46</v>
      </c>
    </row>
    <row r="14" spans="1:11" s="461" customFormat="1" ht="12.75" customHeight="1">
      <c r="A14" s="61">
        <v>8</v>
      </c>
      <c r="B14" s="61">
        <v>265</v>
      </c>
      <c r="C14" s="57" t="str">
        <f t="shared" ref="C14" si="4">IF(ISBLANK(B14)," ",VLOOKUP(B14,dal,3,FALSE))</f>
        <v>Margarita Muravjova</v>
      </c>
      <c r="D14" s="60">
        <f t="shared" ref="D14" si="5">IF(ISBLANK(B14)," ",VLOOKUP(B14,dal,4,FALSE))</f>
        <v>39290</v>
      </c>
      <c r="E14" s="58" t="str">
        <f t="shared" ref="E14" si="6">IF(ISBLANK(B14)," ",VLOOKUP(B14,dal,5,FALSE))</f>
        <v>Žaliakalnio gimn..</v>
      </c>
      <c r="F14" s="39">
        <f t="shared" ref="F14" si="7">TIME(I14,J14,K14)</f>
        <v>2.615740740740741E-3</v>
      </c>
      <c r="G14" s="61">
        <v>25</v>
      </c>
      <c r="H14" s="40"/>
      <c r="I14" s="27"/>
      <c r="J14" s="27">
        <v>3</v>
      </c>
      <c r="K14" s="41">
        <v>46</v>
      </c>
    </row>
    <row r="15" spans="1:11" ht="12.75" customHeight="1">
      <c r="A15" s="61">
        <v>9</v>
      </c>
      <c r="B15" s="34">
        <v>253</v>
      </c>
      <c r="C15" s="36" t="str">
        <f t="shared" si="0"/>
        <v>Daniil Kononenko</v>
      </c>
      <c r="D15" s="37">
        <f t="shared" si="1"/>
        <v>38818</v>
      </c>
      <c r="E15" s="38" t="str">
        <f t="shared" si="2"/>
        <v>"Aitvaro" gimn.</v>
      </c>
      <c r="F15" s="39">
        <f t="shared" si="3"/>
        <v>2.627314814814815E-3</v>
      </c>
      <c r="G15" s="61">
        <v>24</v>
      </c>
      <c r="H15" s="40"/>
      <c r="I15" s="17"/>
      <c r="J15" s="27">
        <v>3</v>
      </c>
      <c r="K15" s="41">
        <v>47</v>
      </c>
    </row>
    <row r="16" spans="1:11" ht="12.75" customHeight="1">
      <c r="A16" s="61">
        <v>10</v>
      </c>
      <c r="B16" s="34">
        <v>306</v>
      </c>
      <c r="C16" s="36" t="str">
        <f t="shared" si="0"/>
        <v>Elina Prialgauskaitė</v>
      </c>
      <c r="D16" s="43">
        <f t="shared" si="1"/>
        <v>2006</v>
      </c>
      <c r="E16" s="38" t="str">
        <f t="shared" si="2"/>
        <v>"Ąžuolyno" g.</v>
      </c>
      <c r="F16" s="39">
        <f t="shared" si="3"/>
        <v>2.7314814814814819E-3</v>
      </c>
      <c r="G16" s="61">
        <v>23</v>
      </c>
      <c r="H16" s="40"/>
      <c r="I16" s="17"/>
      <c r="J16" s="27">
        <v>3</v>
      </c>
      <c r="K16" s="41">
        <v>56</v>
      </c>
    </row>
    <row r="17" spans="1:11" ht="12.75" customHeight="1">
      <c r="A17" s="61">
        <v>11</v>
      </c>
      <c r="B17" s="34">
        <v>345</v>
      </c>
      <c r="C17" s="36" t="str">
        <f t="shared" si="0"/>
        <v>Viltė Merinaitė</v>
      </c>
      <c r="D17" s="37">
        <f t="shared" si="1"/>
        <v>39306</v>
      </c>
      <c r="E17" s="38" t="str">
        <f t="shared" si="2"/>
        <v>Vydūno gimnazija</v>
      </c>
      <c r="F17" s="39">
        <f t="shared" si="3"/>
        <v>2.8009259259259259E-3</v>
      </c>
      <c r="G17" s="61">
        <v>22</v>
      </c>
      <c r="H17" s="40"/>
      <c r="I17" s="17"/>
      <c r="J17" s="27">
        <v>4</v>
      </c>
      <c r="K17" s="41">
        <v>2</v>
      </c>
    </row>
    <row r="18" spans="1:11" ht="12.75" customHeight="1">
      <c r="A18" s="61">
        <v>12</v>
      </c>
      <c r="B18" s="34">
        <v>208</v>
      </c>
      <c r="C18" s="36" t="str">
        <f t="shared" si="0"/>
        <v>Karina Veretenčeva</v>
      </c>
      <c r="D18" s="44">
        <f t="shared" si="1"/>
        <v>39164</v>
      </c>
      <c r="E18" s="38" t="str">
        <f t="shared" si="2"/>
        <v>"Varpo" gimn.</v>
      </c>
      <c r="F18" s="39">
        <f t="shared" si="3"/>
        <v>2.8124999999999995E-3</v>
      </c>
      <c r="G18" s="61">
        <v>21</v>
      </c>
      <c r="H18" s="40"/>
      <c r="I18" s="16"/>
      <c r="J18" s="27">
        <v>4</v>
      </c>
      <c r="K18" s="41">
        <v>3</v>
      </c>
    </row>
    <row r="19" spans="1:11" ht="12.75" customHeight="1">
      <c r="A19" s="61">
        <v>13</v>
      </c>
      <c r="B19" s="46">
        <v>302</v>
      </c>
      <c r="C19" s="36" t="str">
        <f t="shared" si="0"/>
        <v>Austėja Mockutė</v>
      </c>
      <c r="D19" s="43">
        <f t="shared" si="1"/>
        <v>2006</v>
      </c>
      <c r="E19" s="38" t="str">
        <f t="shared" si="2"/>
        <v>"Ąžuolyno" g.</v>
      </c>
      <c r="F19" s="39">
        <f t="shared" si="3"/>
        <v>2.8240740740740739E-3</v>
      </c>
      <c r="G19" s="61">
        <v>20</v>
      </c>
      <c r="H19" s="40"/>
      <c r="I19" s="17"/>
      <c r="J19" s="27">
        <v>4</v>
      </c>
      <c r="K19" s="41">
        <v>4</v>
      </c>
    </row>
    <row r="20" spans="1:11" ht="12.75" customHeight="1">
      <c r="A20" s="61">
        <v>14</v>
      </c>
      <c r="B20" s="46">
        <v>307</v>
      </c>
      <c r="C20" s="36" t="str">
        <f t="shared" si="0"/>
        <v>Meda Nausėdaitė</v>
      </c>
      <c r="D20" s="43">
        <f t="shared" si="1"/>
        <v>2006</v>
      </c>
      <c r="E20" s="38" t="str">
        <f t="shared" si="2"/>
        <v>"Ąžuolyno" g.</v>
      </c>
      <c r="F20" s="39">
        <f t="shared" si="3"/>
        <v>2.8819444444444444E-3</v>
      </c>
      <c r="G20" s="61">
        <v>19</v>
      </c>
      <c r="H20" s="40"/>
      <c r="I20" s="17"/>
      <c r="J20" s="27">
        <v>4</v>
      </c>
      <c r="K20" s="41">
        <v>9</v>
      </c>
    </row>
    <row r="21" spans="1:11" ht="12.75" customHeight="1">
      <c r="A21" s="61">
        <v>15</v>
      </c>
      <c r="B21" s="46">
        <v>309</v>
      </c>
      <c r="C21" s="36" t="str">
        <f t="shared" si="0"/>
        <v>Benita Kuzaitė</v>
      </c>
      <c r="D21" s="43">
        <f t="shared" si="1"/>
        <v>2006</v>
      </c>
      <c r="E21" s="38" t="str">
        <f t="shared" si="2"/>
        <v>"Ąžuolyno" g.</v>
      </c>
      <c r="F21" s="39">
        <f t="shared" si="3"/>
        <v>2.9050925925925928E-3</v>
      </c>
      <c r="G21" s="61">
        <v>18</v>
      </c>
      <c r="H21" s="40"/>
      <c r="I21" s="17"/>
      <c r="J21" s="27">
        <v>4</v>
      </c>
      <c r="K21" s="41">
        <v>11</v>
      </c>
    </row>
    <row r="22" spans="1:11" ht="12.75" customHeight="1">
      <c r="A22" s="61">
        <v>16</v>
      </c>
      <c r="B22" s="46">
        <v>354</v>
      </c>
      <c r="C22" s="36" t="str">
        <f t="shared" si="0"/>
        <v>Mija Šmaižytė</v>
      </c>
      <c r="D22" s="43">
        <f t="shared" si="1"/>
        <v>2007</v>
      </c>
      <c r="E22" s="38" t="str">
        <f t="shared" si="2"/>
        <v>"Aukuro" gimn.</v>
      </c>
      <c r="F22" s="39">
        <f t="shared" si="3"/>
        <v>2.9166666666666668E-3</v>
      </c>
      <c r="G22" s="61">
        <v>17</v>
      </c>
      <c r="H22" s="40"/>
      <c r="I22" s="17"/>
      <c r="J22" s="27">
        <v>4</v>
      </c>
      <c r="K22" s="41">
        <v>12</v>
      </c>
    </row>
    <row r="23" spans="1:11" ht="12.75" customHeight="1">
      <c r="A23" s="61">
        <v>17</v>
      </c>
      <c r="B23" s="46">
        <v>118</v>
      </c>
      <c r="C23" s="36" t="str">
        <f t="shared" si="0"/>
        <v>Agota Rinkevičiūtė</v>
      </c>
      <c r="D23" s="37">
        <f t="shared" si="1"/>
        <v>40050</v>
      </c>
      <c r="E23" s="38" t="str">
        <f t="shared" si="2"/>
        <v>"Žemynos" gimnazija</v>
      </c>
      <c r="F23" s="39">
        <f t="shared" si="3"/>
        <v>2.9166666666666668E-3</v>
      </c>
      <c r="G23" s="61">
        <v>16</v>
      </c>
      <c r="H23" s="40"/>
      <c r="I23" s="17"/>
      <c r="J23" s="27">
        <v>4</v>
      </c>
      <c r="K23" s="41">
        <v>12</v>
      </c>
    </row>
    <row r="24" spans="1:11" ht="12.75" customHeight="1">
      <c r="A24" s="61">
        <v>18</v>
      </c>
      <c r="B24" s="46">
        <v>301</v>
      </c>
      <c r="C24" s="36" t="str">
        <f t="shared" si="0"/>
        <v>Viltė Juraškaitė</v>
      </c>
      <c r="D24" s="43">
        <f t="shared" si="1"/>
        <v>2007</v>
      </c>
      <c r="E24" s="38" t="str">
        <f t="shared" si="2"/>
        <v>"Ąžuolyno" g.</v>
      </c>
      <c r="F24" s="39">
        <f t="shared" si="3"/>
        <v>2.9282407407407412E-3</v>
      </c>
      <c r="G24" s="61">
        <v>15</v>
      </c>
      <c r="H24" s="40"/>
      <c r="I24" s="17"/>
      <c r="J24" s="27">
        <v>4</v>
      </c>
      <c r="K24" s="41">
        <v>13</v>
      </c>
    </row>
    <row r="25" spans="1:11" ht="12.75" customHeight="1">
      <c r="A25" s="61">
        <v>19</v>
      </c>
      <c r="B25" s="46">
        <v>210</v>
      </c>
      <c r="C25" s="36" t="str">
        <f t="shared" si="0"/>
        <v>Samanta Beniušytė</v>
      </c>
      <c r="D25" s="44">
        <f t="shared" si="1"/>
        <v>38945</v>
      </c>
      <c r="E25" s="38" t="str">
        <f t="shared" si="2"/>
        <v>"Varpo" gimn.</v>
      </c>
      <c r="F25" s="39">
        <f t="shared" si="3"/>
        <v>2.9976851851851848E-3</v>
      </c>
      <c r="G25" s="61">
        <v>14</v>
      </c>
      <c r="H25" s="40"/>
      <c r="I25" s="17"/>
      <c r="J25" s="27">
        <v>4</v>
      </c>
      <c r="K25" s="41">
        <v>19</v>
      </c>
    </row>
    <row r="26" spans="1:11" ht="12.75" customHeight="1">
      <c r="A26" s="61">
        <v>20</v>
      </c>
      <c r="B26" s="46">
        <v>358</v>
      </c>
      <c r="C26" s="36" t="str">
        <f t="shared" si="0"/>
        <v>Magdė Mackevičiūtė</v>
      </c>
      <c r="D26" s="43">
        <f t="shared" si="1"/>
        <v>2007</v>
      </c>
      <c r="E26" s="38" t="str">
        <f t="shared" si="2"/>
        <v>"Aukuro" gimn.</v>
      </c>
      <c r="F26" s="39">
        <f t="shared" si="3"/>
        <v>3.0092592592592588E-3</v>
      </c>
      <c r="G26" s="61">
        <v>13</v>
      </c>
      <c r="H26" s="40"/>
      <c r="I26" s="17"/>
      <c r="J26" s="27">
        <v>4</v>
      </c>
      <c r="K26" s="41">
        <v>20</v>
      </c>
    </row>
    <row r="27" spans="1:11" ht="12.75" customHeight="1">
      <c r="A27" s="61">
        <v>21</v>
      </c>
      <c r="B27" s="46">
        <v>346</v>
      </c>
      <c r="C27" s="36" t="str">
        <f t="shared" si="0"/>
        <v>Agnija Merinaitė</v>
      </c>
      <c r="D27" s="37">
        <f t="shared" si="1"/>
        <v>39306</v>
      </c>
      <c r="E27" s="38" t="str">
        <f t="shared" si="2"/>
        <v>Vydūno gimnazija</v>
      </c>
      <c r="F27" s="39">
        <f t="shared" si="3"/>
        <v>3.0439814814814821E-3</v>
      </c>
      <c r="G27" s="61">
        <v>12</v>
      </c>
      <c r="H27" s="40"/>
      <c r="I27" s="17"/>
      <c r="J27" s="27">
        <v>4</v>
      </c>
      <c r="K27" s="41">
        <v>23</v>
      </c>
    </row>
    <row r="28" spans="1:11" ht="12.75" customHeight="1">
      <c r="A28" s="61">
        <v>22</v>
      </c>
      <c r="B28" s="46">
        <v>209</v>
      </c>
      <c r="C28" s="36" t="str">
        <f t="shared" si="0"/>
        <v>Jolita Gylytė</v>
      </c>
      <c r="D28" s="44">
        <f t="shared" si="1"/>
        <v>39426</v>
      </c>
      <c r="E28" s="38" t="str">
        <f t="shared" si="2"/>
        <v>"Varpo" gimn.</v>
      </c>
      <c r="F28" s="39">
        <f t="shared" si="3"/>
        <v>3.1828703703703702E-3</v>
      </c>
      <c r="G28" s="61">
        <v>11</v>
      </c>
      <c r="H28" s="40"/>
      <c r="I28" s="17"/>
      <c r="J28" s="27">
        <v>4</v>
      </c>
      <c r="K28" s="41">
        <v>35</v>
      </c>
    </row>
    <row r="29" spans="1:11" ht="12.75" customHeight="1">
      <c r="A29" s="61">
        <v>23</v>
      </c>
      <c r="B29" s="46">
        <v>359</v>
      </c>
      <c r="C29" s="36" t="str">
        <f t="shared" si="0"/>
        <v>Gabija Kriaučiūnaitė</v>
      </c>
      <c r="D29" s="43">
        <f t="shared" si="1"/>
        <v>2007</v>
      </c>
      <c r="E29" s="38" t="str">
        <f t="shared" si="2"/>
        <v>"Aukuro" gimn.</v>
      </c>
      <c r="F29" s="39">
        <f t="shared" si="3"/>
        <v>3.3449074074074071E-3</v>
      </c>
      <c r="G29" s="61">
        <v>10</v>
      </c>
      <c r="H29" s="40"/>
      <c r="I29" s="17"/>
      <c r="J29" s="27">
        <v>4</v>
      </c>
      <c r="K29" s="41">
        <v>49</v>
      </c>
    </row>
    <row r="30" spans="1:11" ht="12.75" customHeight="1">
      <c r="A30" s="5"/>
      <c r="B30" s="46"/>
      <c r="C30" s="48"/>
      <c r="D30" s="5"/>
      <c r="E30" s="19"/>
      <c r="F30" s="18"/>
      <c r="G30" s="62"/>
      <c r="H30" s="40"/>
      <c r="I30" s="17"/>
      <c r="J30" s="27"/>
      <c r="K30" s="41"/>
    </row>
    <row r="31" spans="1:11" ht="12.75" customHeight="1">
      <c r="A31" s="5"/>
      <c r="B31" s="46"/>
      <c r="C31" s="48"/>
      <c r="D31" s="5"/>
      <c r="E31" s="19"/>
      <c r="F31" s="18"/>
      <c r="G31" s="62"/>
      <c r="H31" s="40"/>
      <c r="I31" s="17"/>
      <c r="J31" s="27"/>
      <c r="K31" s="41"/>
    </row>
    <row r="32" spans="1:11" ht="12.75" customHeight="1">
      <c r="A32" s="5"/>
      <c r="B32" s="46"/>
      <c r="C32" s="48"/>
      <c r="D32" s="5"/>
      <c r="E32" s="19"/>
      <c r="F32" s="18"/>
      <c r="G32" s="62"/>
      <c r="H32" s="40"/>
      <c r="I32" s="17"/>
      <c r="J32" s="27"/>
      <c r="K32" s="41"/>
    </row>
    <row r="33" spans="1:11" ht="12.75" customHeight="1">
      <c r="A33" s="5"/>
      <c r="B33" s="46"/>
      <c r="C33" s="48"/>
      <c r="D33" s="5"/>
      <c r="E33" s="19"/>
      <c r="F33" s="18"/>
      <c r="G33" s="62"/>
      <c r="H33" s="40"/>
      <c r="I33" s="17"/>
      <c r="J33" s="27"/>
      <c r="K33" s="41"/>
    </row>
    <row r="34" spans="1:11" ht="12.75" customHeight="1">
      <c r="A34" s="5"/>
      <c r="B34" s="46"/>
      <c r="C34" s="48"/>
      <c r="D34" s="5"/>
      <c r="E34" s="19"/>
      <c r="F34" s="18"/>
      <c r="G34" s="62"/>
      <c r="H34" s="40"/>
      <c r="I34" s="17"/>
      <c r="J34" s="27"/>
      <c r="K34" s="41"/>
    </row>
    <row r="35" spans="1:11" ht="12.75" customHeight="1">
      <c r="A35" s="5"/>
      <c r="B35" s="46"/>
      <c r="C35" s="48"/>
      <c r="D35" s="5"/>
      <c r="E35" s="19"/>
      <c r="F35" s="18"/>
      <c r="G35" s="62"/>
      <c r="H35" s="40"/>
      <c r="I35" s="17"/>
      <c r="J35" s="27"/>
      <c r="K35" s="41"/>
    </row>
    <row r="36" spans="1:11" ht="12.75" customHeight="1">
      <c r="A36" s="5"/>
      <c r="B36" s="46"/>
      <c r="C36" s="48"/>
      <c r="D36" s="5"/>
      <c r="E36" s="19"/>
      <c r="F36" s="18"/>
      <c r="G36" s="62"/>
      <c r="H36" s="40"/>
      <c r="I36" s="17"/>
      <c r="J36" s="27"/>
      <c r="K36" s="41"/>
    </row>
    <row r="37" spans="1:11" ht="12.75" customHeight="1">
      <c r="A37" s="5"/>
      <c r="B37" s="46"/>
      <c r="C37" s="48"/>
      <c r="D37" s="5"/>
      <c r="E37" s="19"/>
      <c r="F37" s="18"/>
      <c r="G37" s="62"/>
      <c r="H37" s="40"/>
      <c r="I37" s="17"/>
      <c r="J37" s="27"/>
      <c r="K37" s="41"/>
    </row>
    <row r="38" spans="1:11" ht="12.75" customHeight="1">
      <c r="A38" s="5"/>
      <c r="B38" s="46"/>
      <c r="C38" s="48"/>
      <c r="D38" s="5"/>
      <c r="E38" s="19"/>
      <c r="F38" s="18"/>
      <c r="G38" s="62"/>
      <c r="H38" s="40"/>
      <c r="I38" s="17"/>
      <c r="J38" s="27"/>
      <c r="K38" s="41"/>
    </row>
  </sheetData>
  <mergeCells count="2">
    <mergeCell ref="A1:E1"/>
    <mergeCell ref="C4:F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workbookViewId="0">
      <pane ySplit="6" topLeftCell="A7" activePane="bottomLeft" state="frozen"/>
      <selection pane="bottomLeft" activeCell="I19" sqref="I19"/>
    </sheetView>
  </sheetViews>
  <sheetFormatPr defaultColWidth="15.140625" defaultRowHeight="15" customHeight="1"/>
  <cols>
    <col min="1" max="1" width="5.7109375" customWidth="1"/>
    <col min="2" max="3" width="7.85546875" customWidth="1"/>
    <col min="4" max="4" width="5.7109375" customWidth="1"/>
    <col min="5" max="5" width="22.85546875" customWidth="1"/>
    <col min="6" max="6" width="11.140625" customWidth="1"/>
    <col min="7" max="7" width="19.7109375" customWidth="1"/>
    <col min="8" max="8" width="9" customWidth="1"/>
    <col min="9" max="9" width="9.42578125" customWidth="1"/>
    <col min="10" max="10" width="8.7109375" hidden="1" customWidth="1"/>
    <col min="11" max="11" width="6.28515625" hidden="1" customWidth="1"/>
    <col min="12" max="12" width="6" hidden="1" customWidth="1"/>
    <col min="13" max="13" width="3" hidden="1" customWidth="1"/>
    <col min="14" max="14" width="5.42578125" customWidth="1"/>
  </cols>
  <sheetData>
    <row r="1" spans="1:13" ht="23.25" customHeight="1">
      <c r="A1" s="473" t="str">
        <f>nbox!A1</f>
        <v>Klaipėdos  miesto moksleivių rudens krosas</v>
      </c>
      <c r="B1" s="470"/>
      <c r="C1" s="470"/>
      <c r="D1" s="470"/>
      <c r="E1" s="470"/>
      <c r="F1" s="470"/>
      <c r="G1" s="470"/>
      <c r="H1" s="49"/>
      <c r="I1" s="5"/>
      <c r="J1" s="16"/>
      <c r="K1" s="16"/>
      <c r="L1" s="16"/>
      <c r="M1" s="17"/>
    </row>
    <row r="2" spans="1:13" ht="15.75" customHeight="1">
      <c r="A2" s="2" t="s">
        <v>0</v>
      </c>
      <c r="B2" s="5"/>
      <c r="C2" s="5"/>
      <c r="D2" s="5"/>
      <c r="E2" s="4"/>
      <c r="F2" s="5"/>
      <c r="G2" s="3">
        <v>45560</v>
      </c>
      <c r="H2" s="18"/>
      <c r="I2" s="5"/>
      <c r="J2" s="16"/>
      <c r="K2" s="16"/>
      <c r="L2" s="16"/>
      <c r="M2" s="17"/>
    </row>
    <row r="3" spans="1:13" ht="12.75" customHeight="1">
      <c r="A3" s="4"/>
      <c r="B3" s="5"/>
      <c r="C3" s="5"/>
      <c r="D3" s="5"/>
      <c r="E3" s="4"/>
      <c r="F3" s="5"/>
      <c r="G3" s="19"/>
      <c r="H3" s="18"/>
      <c r="I3" s="5"/>
      <c r="J3" s="16"/>
      <c r="K3" s="16"/>
      <c r="L3" s="16"/>
      <c r="M3" s="17"/>
    </row>
    <row r="4" spans="1:13" ht="18" customHeight="1">
      <c r="A4" s="4"/>
      <c r="B4" s="21"/>
      <c r="C4" s="21"/>
      <c r="D4" s="21"/>
      <c r="E4" s="469" t="s">
        <v>31</v>
      </c>
      <c r="F4" s="470"/>
      <c r="G4" s="470"/>
      <c r="H4" s="470"/>
      <c r="I4" s="22"/>
      <c r="J4" s="16"/>
      <c r="K4" s="16"/>
      <c r="L4" s="16"/>
      <c r="M4" s="17"/>
    </row>
    <row r="5" spans="1:13" ht="12.75" customHeight="1">
      <c r="A5" s="23"/>
      <c r="B5" s="24"/>
      <c r="C5" s="24"/>
      <c r="D5" s="24"/>
      <c r="E5" s="23"/>
      <c r="F5" s="24"/>
      <c r="G5" s="25"/>
      <c r="H5" s="26"/>
      <c r="I5" s="24"/>
      <c r="J5" s="27" t="s">
        <v>9</v>
      </c>
      <c r="K5" s="16"/>
      <c r="L5" s="16"/>
      <c r="M5" s="17"/>
    </row>
    <row r="6" spans="1:13" ht="18" customHeight="1">
      <c r="A6" s="52" t="s">
        <v>3</v>
      </c>
      <c r="B6" s="63" t="s">
        <v>11</v>
      </c>
      <c r="C6" s="63" t="s">
        <v>12</v>
      </c>
      <c r="D6" s="51" t="s">
        <v>14</v>
      </c>
      <c r="E6" s="52" t="s">
        <v>15</v>
      </c>
      <c r="F6" s="51" t="s">
        <v>16</v>
      </c>
      <c r="G6" s="53" t="s">
        <v>4</v>
      </c>
      <c r="H6" s="54" t="s">
        <v>17</v>
      </c>
      <c r="I6" s="54" t="s">
        <v>18</v>
      </c>
      <c r="J6" s="16" t="s">
        <v>19</v>
      </c>
      <c r="K6" s="16" t="s">
        <v>20</v>
      </c>
      <c r="L6" s="16" t="s">
        <v>21</v>
      </c>
      <c r="M6" s="16" t="s">
        <v>22</v>
      </c>
    </row>
    <row r="7" spans="1:13" ht="12.75" customHeight="1">
      <c r="A7" s="34">
        <v>1</v>
      </c>
      <c r="B7" s="34">
        <v>1</v>
      </c>
      <c r="C7" s="34">
        <v>1</v>
      </c>
      <c r="D7" s="34">
        <v>317</v>
      </c>
      <c r="E7" s="36" t="str">
        <f>IF(ISBLANK(D7)," ",VLOOKUP(D7,dal,3,FALSE))</f>
        <v>Vasaris Juška</v>
      </c>
      <c r="F7" s="43">
        <f>IF(ISBLANK(D7)," ",VLOOKUP(D7,dal,4,FALSE))</f>
        <v>2007</v>
      </c>
      <c r="G7" s="38" t="str">
        <f>IF(ISBLANK(D7)," ",VLOOKUP(D7,dal,5,FALSE))</f>
        <v>"Ąžuolyno" g.</v>
      </c>
      <c r="H7" s="39">
        <f t="shared" ref="H7:H36" si="0">TIME(K7,L7,M7)</f>
        <v>4.5601851851851853E-3</v>
      </c>
      <c r="I7" s="34">
        <v>35</v>
      </c>
      <c r="J7" s="40"/>
      <c r="K7" s="17"/>
      <c r="L7" s="27">
        <v>6</v>
      </c>
      <c r="M7" s="41">
        <v>34</v>
      </c>
    </row>
    <row r="8" spans="1:13" ht="12.75" customHeight="1">
      <c r="A8" s="34">
        <v>2</v>
      </c>
      <c r="B8" s="34">
        <v>1</v>
      </c>
      <c r="C8" s="34">
        <v>2</v>
      </c>
      <c r="D8" s="34">
        <v>263</v>
      </c>
      <c r="E8" s="36" t="str">
        <f>IF(ISBLANK(D8)," ",VLOOKUP(D8,dal,3,FALSE))</f>
        <v>Martin Orehovski</v>
      </c>
      <c r="F8" s="37">
        <f>IF(ISBLANK(D8)," ",VLOOKUP(D8,dal,4,FALSE))</f>
        <v>39001</v>
      </c>
      <c r="G8" s="38" t="str">
        <f>IF(ISBLANK(D8)," ",VLOOKUP(D8,dal,5,FALSE))</f>
        <v>"Aitvaro" gimn.</v>
      </c>
      <c r="H8" s="39">
        <f t="shared" si="0"/>
        <v>4.5949074074074078E-3</v>
      </c>
      <c r="I8" s="34">
        <v>32</v>
      </c>
      <c r="J8" s="40"/>
      <c r="K8" s="17"/>
      <c r="L8" s="27">
        <v>6</v>
      </c>
      <c r="M8" s="41">
        <v>37</v>
      </c>
    </row>
    <row r="9" spans="1:13" ht="12.75" customHeight="1">
      <c r="A9" s="34">
        <v>3</v>
      </c>
      <c r="B9" s="34">
        <v>1</v>
      </c>
      <c r="C9" s="34">
        <v>3</v>
      </c>
      <c r="D9" s="34">
        <v>355</v>
      </c>
      <c r="E9" s="36" t="str">
        <f>IF(ISBLANK(D9)," ",VLOOKUP(D9,dal,3,FALSE))</f>
        <v>Alberto Fontani</v>
      </c>
      <c r="F9" s="43">
        <f>IF(ISBLANK(D9)," ",VLOOKUP(D9,dal,4,FALSE))</f>
        <v>2006</v>
      </c>
      <c r="G9" s="38" t="str">
        <f>IF(ISBLANK(D9)," ",VLOOKUP(D9,dal,5,FALSE))</f>
        <v>"Aukuro" gimn.</v>
      </c>
      <c r="H9" s="39">
        <f t="shared" si="0"/>
        <v>4.5949074074074078E-3</v>
      </c>
      <c r="I9" s="34">
        <v>30</v>
      </c>
      <c r="J9" s="40"/>
      <c r="K9" s="17"/>
      <c r="L9" s="27">
        <v>6</v>
      </c>
      <c r="M9" s="41">
        <v>37</v>
      </c>
    </row>
    <row r="10" spans="1:13" ht="12.75" customHeight="1">
      <c r="A10" s="34">
        <v>4</v>
      </c>
      <c r="B10" s="34">
        <v>1</v>
      </c>
      <c r="C10" s="34">
        <v>4</v>
      </c>
      <c r="D10" s="34">
        <v>369</v>
      </c>
      <c r="E10" s="36" t="str">
        <f>IF(ISBLANK(D10)," ",VLOOKUP(D10,dal,3,FALSE))</f>
        <v>Arnas Kurakinas</v>
      </c>
      <c r="F10" s="43">
        <f>IF(ISBLANK(D10)," ",VLOOKUP(D10,dal,4,FALSE))</f>
        <v>2006</v>
      </c>
      <c r="G10" s="38" t="str">
        <f>IF(ISBLANK(D10)," ",VLOOKUP(D10,dal,5,FALSE))</f>
        <v>"Aukuro" gimn.</v>
      </c>
      <c r="H10" s="39">
        <f t="shared" si="0"/>
        <v>4.6412037037037038E-3</v>
      </c>
      <c r="I10" s="34">
        <v>29</v>
      </c>
      <c r="J10" s="40"/>
      <c r="K10" s="17"/>
      <c r="L10" s="27">
        <v>6</v>
      </c>
      <c r="M10" s="41">
        <v>41</v>
      </c>
    </row>
    <row r="11" spans="1:13" ht="12.75" customHeight="1">
      <c r="A11" s="34">
        <v>5</v>
      </c>
      <c r="B11" s="34">
        <v>1</v>
      </c>
      <c r="C11" s="34">
        <v>5</v>
      </c>
      <c r="D11" s="34">
        <v>513</v>
      </c>
      <c r="E11" s="57" t="s">
        <v>32</v>
      </c>
      <c r="F11" s="34">
        <v>2007</v>
      </c>
      <c r="G11" s="58" t="s">
        <v>33</v>
      </c>
      <c r="H11" s="39">
        <f t="shared" si="0"/>
        <v>4.6412037037037038E-3</v>
      </c>
      <c r="I11" s="34">
        <v>28</v>
      </c>
      <c r="J11" s="40"/>
      <c r="K11" s="17"/>
      <c r="L11" s="27">
        <v>6</v>
      </c>
      <c r="M11" s="41">
        <v>41</v>
      </c>
    </row>
    <row r="12" spans="1:13" ht="12.75" customHeight="1">
      <c r="A12" s="34">
        <v>6</v>
      </c>
      <c r="B12" s="34">
        <v>1</v>
      </c>
      <c r="C12" s="34">
        <v>6</v>
      </c>
      <c r="D12" s="34">
        <v>253</v>
      </c>
      <c r="E12" s="36" t="str">
        <f t="shared" ref="E12:E36" si="1">IF(ISBLANK(D12)," ",VLOOKUP(D12,dal,3,FALSE))</f>
        <v>Daniil Kononenko</v>
      </c>
      <c r="F12" s="37">
        <f t="shared" ref="F12:F36" si="2">IF(ISBLANK(D12)," ",VLOOKUP(D12,dal,4,FALSE))</f>
        <v>38818</v>
      </c>
      <c r="G12" s="38" t="str">
        <f t="shared" ref="G12:G36" si="3">IF(ISBLANK(D12)," ",VLOOKUP(D12,dal,5,FALSE))</f>
        <v>"Aitvaro" gimn.</v>
      </c>
      <c r="H12" s="39">
        <f t="shared" si="0"/>
        <v>4.6759259259259263E-3</v>
      </c>
      <c r="I12" s="34">
        <v>27</v>
      </c>
      <c r="J12" s="40"/>
      <c r="K12" s="17"/>
      <c r="L12" s="27">
        <v>6</v>
      </c>
      <c r="M12" s="41">
        <v>44</v>
      </c>
    </row>
    <row r="13" spans="1:13" ht="12.75" customHeight="1">
      <c r="A13" s="34">
        <v>7</v>
      </c>
      <c r="B13" s="34">
        <v>1</v>
      </c>
      <c r="C13" s="34">
        <v>7</v>
      </c>
      <c r="D13" s="34">
        <v>237</v>
      </c>
      <c r="E13" s="36" t="str">
        <f t="shared" si="1"/>
        <v>Tautvydas Vaigauskas</v>
      </c>
      <c r="F13" s="37">
        <f t="shared" si="2"/>
        <v>39038</v>
      </c>
      <c r="G13" s="38" t="str">
        <f t="shared" si="3"/>
        <v>"Vėtrungės" gimn.</v>
      </c>
      <c r="H13" s="39">
        <f t="shared" si="0"/>
        <v>4.8032407407407407E-3</v>
      </c>
      <c r="I13" s="34">
        <v>26</v>
      </c>
      <c r="J13" s="40"/>
      <c r="K13" s="16"/>
      <c r="L13" s="27">
        <v>6</v>
      </c>
      <c r="M13" s="41">
        <v>55</v>
      </c>
    </row>
    <row r="14" spans="1:13" ht="12.75" customHeight="1">
      <c r="A14" s="34">
        <v>8</v>
      </c>
      <c r="B14" s="34">
        <v>1</v>
      </c>
      <c r="C14" s="34">
        <v>8</v>
      </c>
      <c r="D14" s="34">
        <v>370</v>
      </c>
      <c r="E14" s="36" t="str">
        <f t="shared" si="1"/>
        <v>Natas Genutis</v>
      </c>
      <c r="F14" s="43">
        <f t="shared" si="2"/>
        <v>2006</v>
      </c>
      <c r="G14" s="38" t="str">
        <f t="shared" si="3"/>
        <v>"Aukuro" gimn.</v>
      </c>
      <c r="H14" s="39">
        <f t="shared" si="0"/>
        <v>4.8379629629629632E-3</v>
      </c>
      <c r="I14" s="34">
        <v>25</v>
      </c>
      <c r="J14" s="40"/>
      <c r="K14" s="16"/>
      <c r="L14" s="27">
        <v>6</v>
      </c>
      <c r="M14" s="27">
        <v>58</v>
      </c>
    </row>
    <row r="15" spans="1:13" ht="12.75" customHeight="1">
      <c r="A15" s="34">
        <v>9</v>
      </c>
      <c r="B15" s="34">
        <v>1</v>
      </c>
      <c r="C15" s="34">
        <v>9</v>
      </c>
      <c r="D15" s="34">
        <v>271</v>
      </c>
      <c r="E15" s="36" t="str">
        <f t="shared" si="1"/>
        <v>Maksim Taleikis</v>
      </c>
      <c r="F15" s="37">
        <f t="shared" si="2"/>
        <v>39021</v>
      </c>
      <c r="G15" s="38" t="str">
        <f t="shared" si="3"/>
        <v>Žaliakalnio gimn..</v>
      </c>
      <c r="H15" s="39">
        <f t="shared" si="0"/>
        <v>4.8611111111111112E-3</v>
      </c>
      <c r="I15" s="34">
        <v>24</v>
      </c>
      <c r="J15" s="40"/>
      <c r="K15" s="17"/>
      <c r="L15" s="27">
        <v>7</v>
      </c>
      <c r="M15" s="41">
        <v>0</v>
      </c>
    </row>
    <row r="16" spans="1:13" ht="12.75" customHeight="1">
      <c r="A16" s="34">
        <v>10</v>
      </c>
      <c r="B16" s="34">
        <v>1</v>
      </c>
      <c r="C16" s="34">
        <v>10</v>
      </c>
      <c r="D16" s="34">
        <v>514</v>
      </c>
      <c r="E16" s="36" t="str">
        <f t="shared" si="1"/>
        <v>Modestas Murmokas</v>
      </c>
      <c r="F16" s="37">
        <f t="shared" si="2"/>
        <v>38768</v>
      </c>
      <c r="G16" s="38" t="str">
        <f t="shared" si="3"/>
        <v>Baltijos gimnazija</v>
      </c>
      <c r="H16" s="39">
        <f t="shared" si="0"/>
        <v>4.8842592592592592E-3</v>
      </c>
      <c r="I16" s="34">
        <v>23</v>
      </c>
      <c r="J16" s="40"/>
      <c r="K16" s="17"/>
      <c r="L16" s="27">
        <v>7</v>
      </c>
      <c r="M16" s="41">
        <v>2</v>
      </c>
    </row>
    <row r="17" spans="1:13" ht="12.75" customHeight="1">
      <c r="A17" s="34">
        <v>11</v>
      </c>
      <c r="B17" s="34">
        <v>1</v>
      </c>
      <c r="C17" s="34">
        <v>11</v>
      </c>
      <c r="D17" s="34">
        <v>360</v>
      </c>
      <c r="E17" s="36" t="str">
        <f t="shared" si="1"/>
        <v>Lukas Špejeras</v>
      </c>
      <c r="F17" s="43">
        <f t="shared" si="2"/>
        <v>2006</v>
      </c>
      <c r="G17" s="38" t="str">
        <f t="shared" si="3"/>
        <v>"Aukuro" gimn.</v>
      </c>
      <c r="H17" s="39">
        <f t="shared" si="0"/>
        <v>5.0231481481481481E-3</v>
      </c>
      <c r="I17" s="34">
        <v>23</v>
      </c>
      <c r="J17" s="40"/>
      <c r="K17" s="16"/>
      <c r="L17" s="27">
        <v>7</v>
      </c>
      <c r="M17" s="41">
        <v>14</v>
      </c>
    </row>
    <row r="18" spans="1:13" ht="12.75" customHeight="1">
      <c r="A18" s="34">
        <v>12</v>
      </c>
      <c r="B18" s="34">
        <v>1</v>
      </c>
      <c r="C18" s="34">
        <v>12</v>
      </c>
      <c r="D18" s="34">
        <v>511</v>
      </c>
      <c r="E18" s="36" t="str">
        <f t="shared" si="1"/>
        <v>Nojus Songaila</v>
      </c>
      <c r="F18" s="37">
        <f t="shared" si="2"/>
        <v>38782</v>
      </c>
      <c r="G18" s="38" t="str">
        <f t="shared" si="3"/>
        <v>Baltijos gimnazija</v>
      </c>
      <c r="H18" s="39">
        <f t="shared" si="0"/>
        <v>5.0462962962962961E-3</v>
      </c>
      <c r="I18" s="34">
        <v>21</v>
      </c>
      <c r="J18" s="40"/>
      <c r="K18" s="17"/>
      <c r="L18" s="27">
        <v>7</v>
      </c>
      <c r="M18" s="41">
        <v>16</v>
      </c>
    </row>
    <row r="19" spans="1:13" ht="12.75" customHeight="1">
      <c r="A19" s="34">
        <v>13</v>
      </c>
      <c r="B19" s="34">
        <v>1</v>
      </c>
      <c r="C19" s="34">
        <v>13</v>
      </c>
      <c r="D19" s="34">
        <v>453</v>
      </c>
      <c r="E19" s="36" t="str">
        <f t="shared" si="1"/>
        <v>Petras Lučka</v>
      </c>
      <c r="F19" s="44">
        <f t="shared" si="2"/>
        <v>38925</v>
      </c>
      <c r="G19" s="38" t="str">
        <f t="shared" si="3"/>
        <v>Klaipėdos licėjus</v>
      </c>
      <c r="H19" s="39">
        <f t="shared" si="0"/>
        <v>5.0810185185185186E-3</v>
      </c>
      <c r="I19" s="61">
        <v>20</v>
      </c>
      <c r="J19" s="40"/>
      <c r="K19" s="17"/>
      <c r="L19" s="27">
        <v>7</v>
      </c>
      <c r="M19" s="41">
        <v>19</v>
      </c>
    </row>
    <row r="20" spans="1:13" ht="12.75" customHeight="1">
      <c r="A20" s="34">
        <v>14</v>
      </c>
      <c r="B20" s="34">
        <v>1</v>
      </c>
      <c r="C20" s="34">
        <v>14</v>
      </c>
      <c r="D20" s="34">
        <v>215</v>
      </c>
      <c r="E20" s="36" t="str">
        <f t="shared" si="1"/>
        <v>Ervinas Petraška</v>
      </c>
      <c r="F20" s="44">
        <f t="shared" si="2"/>
        <v>39212</v>
      </c>
      <c r="G20" s="38" t="str">
        <f t="shared" si="3"/>
        <v>"Varpo" gimn.</v>
      </c>
      <c r="H20" s="39">
        <f t="shared" si="0"/>
        <v>5.3009259259259251E-3</v>
      </c>
      <c r="I20" s="34">
        <v>19</v>
      </c>
      <c r="J20" s="40"/>
      <c r="K20" s="17"/>
      <c r="L20" s="27">
        <v>7</v>
      </c>
      <c r="M20" s="41">
        <v>38</v>
      </c>
    </row>
    <row r="21" spans="1:13" ht="12.75" customHeight="1">
      <c r="A21" s="34">
        <v>15</v>
      </c>
      <c r="B21" s="34">
        <v>1</v>
      </c>
      <c r="C21" s="34">
        <v>15</v>
      </c>
      <c r="D21" s="34">
        <v>516</v>
      </c>
      <c r="E21" s="36" t="str">
        <f t="shared" si="1"/>
        <v>Darija Kubiliūtė</v>
      </c>
      <c r="F21" s="44">
        <f t="shared" si="2"/>
        <v>39607</v>
      </c>
      <c r="G21" s="38" t="str">
        <f t="shared" si="3"/>
        <v>Baltijos gimnazija</v>
      </c>
      <c r="H21" s="39">
        <f t="shared" si="0"/>
        <v>5.3240740740740748E-3</v>
      </c>
      <c r="I21" s="34">
        <v>18</v>
      </c>
      <c r="J21" s="40"/>
      <c r="K21" s="17"/>
      <c r="L21" s="27">
        <v>7</v>
      </c>
      <c r="M21" s="41">
        <v>40</v>
      </c>
    </row>
    <row r="22" spans="1:13" ht="12.75" customHeight="1">
      <c r="A22" s="34">
        <v>16</v>
      </c>
      <c r="B22" s="34">
        <v>1</v>
      </c>
      <c r="C22" s="34">
        <v>16</v>
      </c>
      <c r="D22" s="34">
        <v>219</v>
      </c>
      <c r="E22" s="36" t="str">
        <f t="shared" si="1"/>
        <v>Jokūbas Kazarezas</v>
      </c>
      <c r="F22" s="45">
        <f t="shared" si="2"/>
        <v>39045</v>
      </c>
      <c r="G22" s="38" t="str">
        <f t="shared" si="3"/>
        <v>"Varpo" gimn.</v>
      </c>
      <c r="H22" s="39">
        <f t="shared" si="0"/>
        <v>5.3240740740740748E-3</v>
      </c>
      <c r="I22" s="34">
        <v>18</v>
      </c>
      <c r="J22" s="40"/>
      <c r="K22" s="17"/>
      <c r="L22" s="27">
        <v>7</v>
      </c>
      <c r="M22" s="41">
        <v>40</v>
      </c>
    </row>
    <row r="23" spans="1:13" ht="12.75" customHeight="1">
      <c r="A23" s="34">
        <v>17</v>
      </c>
      <c r="B23" s="34">
        <v>1</v>
      </c>
      <c r="C23" s="34">
        <v>17</v>
      </c>
      <c r="D23" s="34">
        <v>214</v>
      </c>
      <c r="E23" s="36" t="str">
        <f t="shared" si="1"/>
        <v>Aron Novikov</v>
      </c>
      <c r="F23" s="45">
        <f t="shared" si="2"/>
        <v>39255</v>
      </c>
      <c r="G23" s="38" t="str">
        <f t="shared" si="3"/>
        <v>"Varpo" gimn.</v>
      </c>
      <c r="H23" s="39">
        <f t="shared" si="0"/>
        <v>5.3356481481481484E-3</v>
      </c>
      <c r="I23" s="34">
        <v>16</v>
      </c>
      <c r="J23" s="40"/>
      <c r="K23" s="17"/>
      <c r="L23" s="27">
        <v>7</v>
      </c>
      <c r="M23" s="41">
        <v>41</v>
      </c>
    </row>
    <row r="24" spans="1:13" ht="12.75" customHeight="1">
      <c r="A24" s="34">
        <v>18</v>
      </c>
      <c r="B24" s="34">
        <v>1</v>
      </c>
      <c r="C24" s="34">
        <v>18</v>
      </c>
      <c r="D24" s="34">
        <v>217</v>
      </c>
      <c r="E24" s="36" t="str">
        <f t="shared" si="1"/>
        <v>Matas Sniegeckas</v>
      </c>
      <c r="F24" s="44">
        <f t="shared" si="2"/>
        <v>39189</v>
      </c>
      <c r="G24" s="38" t="str">
        <f t="shared" si="3"/>
        <v>"Varpo" gimn.</v>
      </c>
      <c r="H24" s="39">
        <f t="shared" si="0"/>
        <v>5.4513888888888884E-3</v>
      </c>
      <c r="I24" s="34">
        <v>15</v>
      </c>
      <c r="J24" s="40"/>
      <c r="K24" s="16"/>
      <c r="L24" s="27">
        <v>7</v>
      </c>
      <c r="M24" s="41">
        <v>51</v>
      </c>
    </row>
    <row r="25" spans="1:13" ht="12.75" customHeight="1">
      <c r="A25" s="34">
        <v>19</v>
      </c>
      <c r="B25" s="34">
        <v>1</v>
      </c>
      <c r="C25" s="34">
        <v>19</v>
      </c>
      <c r="D25" s="34">
        <v>274</v>
      </c>
      <c r="E25" s="36" t="str">
        <f t="shared" si="1"/>
        <v>Artur Trifonov</v>
      </c>
      <c r="F25" s="37">
        <f t="shared" si="2"/>
        <v>39007</v>
      </c>
      <c r="G25" s="38" t="str">
        <f t="shared" si="3"/>
        <v>Žaliakalnio gimn..</v>
      </c>
      <c r="H25" s="39">
        <f t="shared" si="0"/>
        <v>5.4976851851851853E-3</v>
      </c>
      <c r="I25" s="34">
        <v>15</v>
      </c>
      <c r="J25" s="40"/>
      <c r="K25" s="17"/>
      <c r="L25" s="27">
        <v>7</v>
      </c>
      <c r="M25" s="41">
        <v>55</v>
      </c>
    </row>
    <row r="26" spans="1:13" ht="12.75" customHeight="1">
      <c r="A26" s="34">
        <v>20</v>
      </c>
      <c r="B26" s="34">
        <v>1</v>
      </c>
      <c r="C26" s="34">
        <v>20</v>
      </c>
      <c r="D26" s="34">
        <v>135</v>
      </c>
      <c r="E26" s="36" t="str">
        <f t="shared" si="1"/>
        <v>Justas Borisovas</v>
      </c>
      <c r="F26" s="37">
        <f t="shared" si="2"/>
        <v>38990</v>
      </c>
      <c r="G26" s="38" t="str">
        <f t="shared" si="3"/>
        <v>"Žemynos" gimnazija</v>
      </c>
      <c r="H26" s="39">
        <f t="shared" si="0"/>
        <v>5.5324074074074069E-3</v>
      </c>
      <c r="I26" s="34">
        <v>13</v>
      </c>
      <c r="J26" s="40"/>
      <c r="K26" s="17"/>
      <c r="L26" s="27">
        <v>7</v>
      </c>
      <c r="M26" s="41">
        <v>58</v>
      </c>
    </row>
    <row r="27" spans="1:13" ht="12.75" customHeight="1">
      <c r="A27" s="34">
        <v>21</v>
      </c>
      <c r="B27" s="34">
        <v>1</v>
      </c>
      <c r="C27" s="34">
        <v>21</v>
      </c>
      <c r="D27" s="34">
        <v>315</v>
      </c>
      <c r="E27" s="36" t="str">
        <f t="shared" si="1"/>
        <v>Žygimantas Juška</v>
      </c>
      <c r="F27" s="43">
        <f t="shared" si="2"/>
        <v>2006</v>
      </c>
      <c r="G27" s="38" t="str">
        <f t="shared" si="3"/>
        <v>"Ąžuolyno" g.</v>
      </c>
      <c r="H27" s="39">
        <f t="shared" si="0"/>
        <v>5.5324074074074069E-3</v>
      </c>
      <c r="I27" s="34">
        <v>12</v>
      </c>
      <c r="J27" s="40"/>
      <c r="K27" s="17"/>
      <c r="L27" s="27">
        <v>7</v>
      </c>
      <c r="M27" s="41">
        <v>58</v>
      </c>
    </row>
    <row r="28" spans="1:13" ht="12.75" customHeight="1">
      <c r="A28" s="34">
        <v>22</v>
      </c>
      <c r="B28" s="34">
        <v>1</v>
      </c>
      <c r="C28" s="34">
        <v>22</v>
      </c>
      <c r="D28" s="34">
        <v>244</v>
      </c>
      <c r="E28" s="36" t="str">
        <f t="shared" si="1"/>
        <v>Edas Bieliauskas</v>
      </c>
      <c r="F28" s="37">
        <f t="shared" si="2"/>
        <v>39302</v>
      </c>
      <c r="G28" s="38" t="str">
        <f t="shared" si="3"/>
        <v>"Vėtrungės" gimn.</v>
      </c>
      <c r="H28" s="39">
        <f t="shared" si="0"/>
        <v>5.6597222222222222E-3</v>
      </c>
      <c r="I28" s="34">
        <v>11</v>
      </c>
      <c r="J28" s="40"/>
      <c r="K28" s="17"/>
      <c r="L28" s="27">
        <v>8</v>
      </c>
      <c r="M28" s="41">
        <v>9</v>
      </c>
    </row>
    <row r="29" spans="1:13" ht="12.75" customHeight="1">
      <c r="A29" s="34">
        <v>23</v>
      </c>
      <c r="B29" s="34">
        <v>1</v>
      </c>
      <c r="C29" s="34">
        <v>23</v>
      </c>
      <c r="D29" s="34">
        <v>129</v>
      </c>
      <c r="E29" s="36" t="str">
        <f t="shared" si="1"/>
        <v>Haris Markauskas</v>
      </c>
      <c r="F29" s="37">
        <f t="shared" si="2"/>
        <v>38870</v>
      </c>
      <c r="G29" s="38" t="str">
        <f t="shared" si="3"/>
        <v>"Žemynos" gimnazija</v>
      </c>
      <c r="H29" s="39">
        <f t="shared" si="0"/>
        <v>5.7175925925925927E-3</v>
      </c>
      <c r="I29" s="34">
        <v>10</v>
      </c>
      <c r="J29" s="40"/>
      <c r="K29" s="17"/>
      <c r="L29" s="27">
        <v>8</v>
      </c>
      <c r="M29" s="41">
        <v>14</v>
      </c>
    </row>
    <row r="30" spans="1:13" ht="12.75" customHeight="1">
      <c r="A30" s="34">
        <v>24</v>
      </c>
      <c r="B30" s="34">
        <v>1</v>
      </c>
      <c r="C30" s="34">
        <v>24</v>
      </c>
      <c r="D30" s="34">
        <v>401</v>
      </c>
      <c r="E30" s="36" t="str">
        <f t="shared" si="1"/>
        <v>Domantas Dargis</v>
      </c>
      <c r="F30" s="37">
        <f t="shared" si="2"/>
        <v>38841</v>
      </c>
      <c r="G30" s="38" t="str">
        <f t="shared" si="3"/>
        <v>"Žemynos" gimnazija</v>
      </c>
      <c r="H30" s="39">
        <f t="shared" si="0"/>
        <v>5.7291666666666671E-3</v>
      </c>
      <c r="I30" s="34">
        <v>9</v>
      </c>
      <c r="J30" s="40"/>
      <c r="K30" s="17"/>
      <c r="L30" s="27">
        <v>8</v>
      </c>
      <c r="M30" s="41">
        <v>15</v>
      </c>
    </row>
    <row r="31" spans="1:13" ht="12.75" customHeight="1">
      <c r="A31" s="34">
        <v>25</v>
      </c>
      <c r="B31" s="34">
        <v>1</v>
      </c>
      <c r="C31" s="34">
        <v>25</v>
      </c>
      <c r="D31" s="34">
        <v>261</v>
      </c>
      <c r="E31" s="36" t="str">
        <f t="shared" si="1"/>
        <v>Kiril Nikolaev</v>
      </c>
      <c r="F31" s="37">
        <f t="shared" si="2"/>
        <v>39401</v>
      </c>
      <c r="G31" s="38" t="str">
        <f t="shared" si="3"/>
        <v>"Aitvaro" gimn.</v>
      </c>
      <c r="H31" s="39">
        <f t="shared" si="0"/>
        <v>5.8217592592592592E-3</v>
      </c>
      <c r="I31" s="34">
        <v>8</v>
      </c>
      <c r="J31" s="40"/>
      <c r="K31" s="16"/>
      <c r="L31" s="27">
        <v>8</v>
      </c>
      <c r="M31" s="27">
        <v>23</v>
      </c>
    </row>
    <row r="32" spans="1:13" ht="12.75" customHeight="1">
      <c r="A32" s="34">
        <v>26</v>
      </c>
      <c r="B32" s="34">
        <v>1</v>
      </c>
      <c r="C32" s="34">
        <v>26</v>
      </c>
      <c r="D32" s="34">
        <v>222</v>
      </c>
      <c r="E32" s="36" t="str">
        <f t="shared" si="1"/>
        <v>Linas Malakauskas</v>
      </c>
      <c r="F32" s="37">
        <f t="shared" si="2"/>
        <v>38854</v>
      </c>
      <c r="G32" s="38" t="str">
        <f t="shared" si="3"/>
        <v>"Varpo" gimn.</v>
      </c>
      <c r="H32" s="39">
        <f t="shared" si="0"/>
        <v>5.9953703703703697E-3</v>
      </c>
      <c r="I32" s="34">
        <v>8</v>
      </c>
      <c r="J32" s="40"/>
      <c r="K32" s="17"/>
      <c r="L32" s="27">
        <v>8</v>
      </c>
      <c r="M32" s="41">
        <v>38</v>
      </c>
    </row>
    <row r="33" spans="1:13" ht="12.75" customHeight="1">
      <c r="A33" s="34">
        <v>27</v>
      </c>
      <c r="B33" s="34">
        <v>1</v>
      </c>
      <c r="C33" s="34">
        <v>27</v>
      </c>
      <c r="D33" s="34">
        <v>266</v>
      </c>
      <c r="E33" s="36" t="str">
        <f t="shared" si="1"/>
        <v>Daniil Valiušenko</v>
      </c>
      <c r="F33" s="37">
        <f t="shared" si="2"/>
        <v>39242</v>
      </c>
      <c r="G33" s="38" t="str">
        <f t="shared" si="3"/>
        <v>Žaliakalnio gimn..</v>
      </c>
      <c r="H33" s="39">
        <f t="shared" si="0"/>
        <v>6.1805555555555563E-3</v>
      </c>
      <c r="I33" s="34">
        <v>6</v>
      </c>
      <c r="J33" s="40"/>
      <c r="K33" s="17"/>
      <c r="L33" s="27">
        <v>8</v>
      </c>
      <c r="M33" s="41">
        <v>54</v>
      </c>
    </row>
    <row r="34" spans="1:13" ht="12.75" customHeight="1">
      <c r="A34" s="34">
        <v>28</v>
      </c>
      <c r="B34" s="34">
        <v>1</v>
      </c>
      <c r="C34" s="34">
        <v>28</v>
      </c>
      <c r="D34" s="34">
        <v>361</v>
      </c>
      <c r="E34" s="36" t="str">
        <f t="shared" si="1"/>
        <v>Deividas Butkus</v>
      </c>
      <c r="F34" s="43">
        <f t="shared" si="2"/>
        <v>2006</v>
      </c>
      <c r="G34" s="38" t="str">
        <f t="shared" si="3"/>
        <v>"Aukuro" gimn.</v>
      </c>
      <c r="H34" s="39">
        <f t="shared" si="0"/>
        <v>6.2037037037037043E-3</v>
      </c>
      <c r="I34" s="34">
        <v>5</v>
      </c>
      <c r="J34" s="40"/>
      <c r="K34" s="17"/>
      <c r="L34" s="27">
        <v>8</v>
      </c>
      <c r="M34" s="41">
        <v>56</v>
      </c>
    </row>
    <row r="35" spans="1:13" ht="12.75" customHeight="1">
      <c r="A35" s="34">
        <v>29</v>
      </c>
      <c r="B35" s="46">
        <v>1</v>
      </c>
      <c r="C35" s="34">
        <v>29</v>
      </c>
      <c r="D35" s="46">
        <v>270</v>
      </c>
      <c r="E35" s="36" t="str">
        <f t="shared" si="1"/>
        <v>Ernestas Vaičiulis</v>
      </c>
      <c r="F35" s="37">
        <f t="shared" si="2"/>
        <v>38932</v>
      </c>
      <c r="G35" s="38" t="str">
        <f t="shared" si="3"/>
        <v>Žaliakalnio gimn..</v>
      </c>
      <c r="H35" s="39">
        <f t="shared" si="0"/>
        <v>6.8865740740740736E-3</v>
      </c>
      <c r="I35" s="34">
        <v>5</v>
      </c>
      <c r="J35" s="40"/>
      <c r="K35" s="17"/>
      <c r="L35" s="27">
        <v>9</v>
      </c>
      <c r="M35" s="41">
        <v>55</v>
      </c>
    </row>
    <row r="36" spans="1:13" ht="12.75" customHeight="1">
      <c r="A36" s="34">
        <v>30</v>
      </c>
      <c r="B36" s="46">
        <v>1</v>
      </c>
      <c r="C36" s="34">
        <v>30</v>
      </c>
      <c r="D36" s="46">
        <v>272</v>
      </c>
      <c r="E36" s="36" t="str">
        <f t="shared" si="1"/>
        <v>Maksim Salnik</v>
      </c>
      <c r="F36" s="37">
        <f t="shared" si="2"/>
        <v>39324</v>
      </c>
      <c r="G36" s="38" t="str">
        <f t="shared" si="3"/>
        <v>Žaliakalnio gimn..</v>
      </c>
      <c r="H36" s="39">
        <f t="shared" si="0"/>
        <v>7.2106481481481475E-3</v>
      </c>
      <c r="I36" s="34">
        <v>5</v>
      </c>
      <c r="J36" s="40"/>
      <c r="K36" s="17"/>
      <c r="L36" s="27">
        <v>10</v>
      </c>
      <c r="M36" s="41">
        <v>23</v>
      </c>
    </row>
    <row r="37" spans="1:13" ht="12.75" customHeight="1">
      <c r="A37" s="46"/>
      <c r="B37" s="46"/>
      <c r="C37" s="46"/>
      <c r="D37" s="46"/>
      <c r="E37" s="48"/>
      <c r="F37" s="5"/>
      <c r="G37" s="19"/>
      <c r="H37" s="18"/>
      <c r="I37" s="46"/>
      <c r="J37" s="40"/>
      <c r="K37" s="17"/>
      <c r="L37" s="27"/>
      <c r="M37" s="41"/>
    </row>
    <row r="38" spans="1:13" ht="12.75" customHeight="1">
      <c r="A38" s="46"/>
      <c r="B38" s="46"/>
      <c r="C38" s="46"/>
      <c r="D38" s="46"/>
      <c r="E38" s="48"/>
      <c r="F38" s="5"/>
      <c r="G38" s="19"/>
      <c r="H38" s="18"/>
      <c r="I38" s="46"/>
      <c r="J38" s="40"/>
      <c r="K38" s="17"/>
      <c r="L38" s="27"/>
      <c r="M38" s="41"/>
    </row>
    <row r="39" spans="1:13" ht="12.75" customHeight="1">
      <c r="A39" s="46"/>
      <c r="B39" s="46"/>
      <c r="C39" s="46"/>
      <c r="D39" s="46"/>
      <c r="E39" s="48"/>
      <c r="F39" s="5"/>
      <c r="G39" s="19"/>
      <c r="H39" s="18"/>
      <c r="I39" s="46"/>
      <c r="J39" s="40"/>
      <c r="K39" s="17"/>
      <c r="L39" s="27"/>
      <c r="M39" s="41"/>
    </row>
    <row r="40" spans="1:13" ht="12.75" customHeight="1">
      <c r="A40" s="46"/>
      <c r="B40" s="46"/>
      <c r="C40" s="46"/>
      <c r="D40" s="46"/>
      <c r="E40" s="48"/>
      <c r="F40" s="5"/>
      <c r="G40" s="19"/>
      <c r="H40" s="18"/>
      <c r="I40" s="46"/>
      <c r="J40" s="40"/>
      <c r="K40" s="17"/>
      <c r="L40" s="27"/>
      <c r="M40" s="41"/>
    </row>
    <row r="41" spans="1:13" ht="12.75" customHeight="1">
      <c r="A41" s="46"/>
      <c r="B41" s="46"/>
      <c r="C41" s="46"/>
      <c r="D41" s="46"/>
      <c r="E41" s="48"/>
      <c r="F41" s="5"/>
      <c r="G41" s="19"/>
      <c r="H41" s="18"/>
      <c r="I41" s="46"/>
      <c r="J41" s="40"/>
      <c r="K41" s="17"/>
      <c r="L41" s="27"/>
      <c r="M41" s="41"/>
    </row>
    <row r="42" spans="1:13" ht="12.75" customHeight="1">
      <c r="A42" s="46"/>
      <c r="B42" s="46"/>
      <c r="C42" s="46"/>
      <c r="D42" s="46"/>
      <c r="E42" s="48"/>
      <c r="F42" s="5"/>
      <c r="G42" s="19"/>
      <c r="H42" s="18"/>
      <c r="I42" s="46"/>
      <c r="J42" s="40"/>
      <c r="K42" s="17"/>
      <c r="L42" s="27"/>
      <c r="M42" s="41"/>
    </row>
    <row r="43" spans="1:13" ht="12.75" customHeight="1">
      <c r="A43" s="46"/>
      <c r="B43" s="46"/>
      <c r="C43" s="46"/>
      <c r="D43" s="46"/>
      <c r="E43" s="48"/>
      <c r="F43" s="5"/>
      <c r="G43" s="19"/>
      <c r="H43" s="18"/>
      <c r="I43" s="46"/>
      <c r="J43" s="40"/>
      <c r="K43" s="17"/>
      <c r="L43" s="27"/>
      <c r="M43" s="41"/>
    </row>
    <row r="44" spans="1:13" ht="12.75" customHeight="1">
      <c r="A44" s="46"/>
      <c r="B44" s="46"/>
      <c r="C44" s="46"/>
      <c r="D44" s="46"/>
      <c r="E44" s="48"/>
      <c r="F44" s="5"/>
      <c r="G44" s="19"/>
      <c r="H44" s="18"/>
      <c r="I44" s="46"/>
      <c r="J44" s="40"/>
      <c r="K44" s="17"/>
      <c r="L44" s="27"/>
      <c r="M44" s="41"/>
    </row>
  </sheetData>
  <mergeCells count="2">
    <mergeCell ref="A1:G1"/>
    <mergeCell ref="E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11</vt:i4>
      </vt:variant>
      <vt:variant>
        <vt:lpstr>Įvardinti diapazonai</vt:lpstr>
      </vt:variant>
      <vt:variant>
        <vt:i4>1</vt:i4>
      </vt:variant>
    </vt:vector>
  </HeadingPairs>
  <TitlesOfParts>
    <vt:vector size="12" baseType="lpstr">
      <vt:lpstr>Komandiniai rez</vt:lpstr>
      <vt:lpstr>M2012</vt:lpstr>
      <vt:lpstr>V2012</vt:lpstr>
      <vt:lpstr>M2010</vt:lpstr>
      <vt:lpstr>V2010</vt:lpstr>
      <vt:lpstr>M2008</vt:lpstr>
      <vt:lpstr>V2008</vt:lpstr>
      <vt:lpstr>M2006</vt:lpstr>
      <vt:lpstr>V2006</vt:lpstr>
      <vt:lpstr>Registracija KROSAS</vt:lpstr>
      <vt:lpstr>nbox</vt:lpstr>
      <vt:lpstr>dal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Jurgita</dc:creator>
  <cp:lastModifiedBy>Jurgita</cp:lastModifiedBy>
  <dcterms:created xsi:type="dcterms:W3CDTF">2024-10-04T09:17:41Z</dcterms:created>
  <dcterms:modified xsi:type="dcterms:W3CDTF">2024-10-04T09:17:41Z</dcterms:modified>
</cp:coreProperties>
</file>